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Daten\ZHSV\Schiessanlässe\2023\"/>
    </mc:Choice>
  </mc:AlternateContent>
  <xr:revisionPtr revIDLastSave="0" documentId="8_{781FF7A8-2396-40C2-B5A4-9DE46BDC8AC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ktuell" sheetId="5" r:id="rId1"/>
    <sheet name="Kursleiter" sheetId="6" r:id="rId2"/>
    <sheet name="J+S-Leiter-Gewehr" sheetId="8" r:id="rId3"/>
  </sheets>
  <definedNames>
    <definedName name="_xlnm._FilterDatabase" localSheetId="0" hidden="1">Aktuell!$A$6:$BE$132</definedName>
    <definedName name="_xlnm._FilterDatabase" localSheetId="2" hidden="1">'J+S-Leiter-Gewehr'!$A$1:$L$167</definedName>
    <definedName name="_xlnm._FilterDatabase" localSheetId="1" hidden="1">Kursleiter!$A$1:$D$78</definedName>
    <definedName name="_xlnm.Print_Area" localSheetId="0">Aktuell!$A$1:$AC$75</definedName>
    <definedName name="_xlnm.Print_Titles" localSheetId="0">Aktuell!$A:$J,Aktuell!$1:$6</definedName>
  </definedNames>
  <calcPr calcId="191029"/>
</workbook>
</file>

<file path=xl/calcChain.xml><?xml version="1.0" encoding="utf-8"?>
<calcChain xmlns="http://schemas.openxmlformats.org/spreadsheetml/2006/main">
  <c r="AN34" i="5" l="1"/>
  <c r="AM34" i="5"/>
  <c r="AL34" i="5"/>
  <c r="AK34" i="5"/>
  <c r="AN63" i="5"/>
  <c r="AM63" i="5"/>
  <c r="AK43" i="5"/>
  <c r="AL43" i="5"/>
  <c r="AM43" i="5"/>
  <c r="AN43" i="5"/>
  <c r="AK44" i="5"/>
  <c r="AL44" i="5"/>
  <c r="AM44" i="5"/>
  <c r="AN44" i="5"/>
  <c r="AK58" i="5"/>
  <c r="AL58" i="5"/>
  <c r="AM58" i="5"/>
  <c r="AN58" i="5"/>
  <c r="AK8" i="5"/>
  <c r="AL8" i="5"/>
  <c r="AM8" i="5"/>
  <c r="AN8" i="5"/>
  <c r="AK9" i="5"/>
  <c r="AL9" i="5"/>
  <c r="AM9" i="5"/>
  <c r="AN9" i="5"/>
  <c r="AN29" i="5"/>
  <c r="AM29" i="5"/>
  <c r="AL29" i="5"/>
  <c r="AK29" i="5"/>
  <c r="AN28" i="5"/>
  <c r="AM28" i="5"/>
  <c r="AL28" i="5"/>
  <c r="AK28" i="5"/>
  <c r="AN68" i="5"/>
  <c r="AM68" i="5"/>
  <c r="AL68" i="5"/>
  <c r="AK68" i="5"/>
  <c r="AN48" i="5"/>
  <c r="AM48" i="5"/>
  <c r="AL48" i="5"/>
  <c r="AK48" i="5"/>
  <c r="AK30" i="5"/>
  <c r="AN31" i="5"/>
  <c r="AM31" i="5"/>
  <c r="AL31" i="5"/>
  <c r="AK31" i="5"/>
  <c r="AN30" i="5"/>
  <c r="AM30" i="5"/>
  <c r="AL30" i="5"/>
  <c r="AN62" i="5" l="1"/>
  <c r="AM62" i="5"/>
  <c r="AL62" i="5"/>
  <c r="AK62" i="5"/>
  <c r="AN50" i="5"/>
  <c r="AM50" i="5"/>
  <c r="AL50" i="5"/>
  <c r="AK50" i="5"/>
  <c r="AN46" i="5"/>
  <c r="AM46" i="5"/>
  <c r="AL46" i="5"/>
  <c r="AK46" i="5"/>
  <c r="AN87" i="5"/>
  <c r="AM87" i="5"/>
  <c r="AL87" i="5"/>
  <c r="AK87" i="5"/>
  <c r="AN49" i="5"/>
  <c r="AM49" i="5"/>
  <c r="AL49" i="5"/>
  <c r="AK49" i="5"/>
  <c r="AK51" i="5"/>
  <c r="AL51" i="5"/>
  <c r="AM51" i="5"/>
  <c r="AN51" i="5"/>
  <c r="AN88" i="5"/>
  <c r="AM88" i="5"/>
  <c r="AL88" i="5"/>
  <c r="AK88" i="5"/>
  <c r="AN66" i="5" l="1"/>
  <c r="AM66" i="5"/>
  <c r="AL66" i="5"/>
  <c r="AK66" i="5"/>
  <c r="AN64" i="5"/>
  <c r="AM64" i="5"/>
  <c r="AL64" i="5"/>
  <c r="AK64" i="5"/>
  <c r="AN59" i="5"/>
  <c r="AM59" i="5"/>
  <c r="AL59" i="5"/>
  <c r="AK59" i="5"/>
  <c r="AN56" i="5"/>
  <c r="AM56" i="5"/>
  <c r="AL56" i="5"/>
  <c r="AK56" i="5"/>
  <c r="AN53" i="5"/>
  <c r="AM53" i="5"/>
  <c r="AL53" i="5"/>
  <c r="AK53" i="5"/>
  <c r="AN52" i="5"/>
  <c r="AM52" i="5"/>
  <c r="AL52" i="5"/>
  <c r="AK52" i="5"/>
  <c r="AN45" i="5"/>
  <c r="AM45" i="5"/>
  <c r="AL45" i="5"/>
  <c r="AK45" i="5"/>
  <c r="AN41" i="5"/>
  <c r="AM41" i="5"/>
  <c r="AL41" i="5"/>
  <c r="AK41" i="5"/>
  <c r="AN39" i="5"/>
  <c r="AM39" i="5"/>
  <c r="AL39" i="5"/>
  <c r="AK39" i="5"/>
  <c r="AN37" i="5"/>
  <c r="AM37" i="5"/>
  <c r="AL37" i="5"/>
  <c r="AK37" i="5"/>
  <c r="AN32" i="5"/>
  <c r="AM32" i="5"/>
  <c r="AL32" i="5"/>
  <c r="AK32" i="5"/>
  <c r="AN26" i="5"/>
  <c r="AM26" i="5"/>
  <c r="AL26" i="5"/>
  <c r="AK26" i="5"/>
  <c r="AN24" i="5"/>
  <c r="AM24" i="5"/>
  <c r="AL24" i="5"/>
  <c r="AK24" i="5"/>
  <c r="AN21" i="5"/>
  <c r="AM21" i="5"/>
  <c r="AL21" i="5"/>
  <c r="AK21" i="5"/>
  <c r="AN20" i="5"/>
  <c r="AM20" i="5"/>
  <c r="AL20" i="5"/>
  <c r="AK20" i="5"/>
  <c r="AN16" i="5"/>
  <c r="AM16" i="5"/>
  <c r="AL16" i="5"/>
  <c r="AK16" i="5"/>
  <c r="AN15" i="5" l="1"/>
  <c r="AM15" i="5"/>
  <c r="AL15" i="5"/>
  <c r="AK15" i="5"/>
  <c r="AN14" i="5"/>
  <c r="AM14" i="5"/>
  <c r="AL14" i="5"/>
  <c r="AK14" i="5"/>
  <c r="AN12" i="5"/>
  <c r="AM12" i="5"/>
  <c r="AL12" i="5"/>
  <c r="AK12" i="5"/>
  <c r="AN11" i="5"/>
  <c r="AM11" i="5"/>
  <c r="AL11" i="5"/>
  <c r="AK11" i="5"/>
  <c r="AN74" i="5"/>
  <c r="AM74" i="5"/>
  <c r="AL74" i="5"/>
  <c r="AK74" i="5"/>
  <c r="AN72" i="5"/>
  <c r="AM72" i="5"/>
  <c r="AL72" i="5"/>
  <c r="AK72" i="5"/>
  <c r="AN71" i="5"/>
  <c r="AM71" i="5"/>
  <c r="AL71" i="5"/>
  <c r="AK71" i="5"/>
  <c r="AN61" i="5" l="1"/>
  <c r="AM61" i="5"/>
  <c r="AL61" i="5"/>
  <c r="AK61" i="5"/>
  <c r="AN23" i="5"/>
  <c r="AM23" i="5"/>
  <c r="AL23" i="5"/>
  <c r="AK23" i="5"/>
  <c r="AL7" i="5" l="1"/>
  <c r="AL10" i="5"/>
  <c r="AL13" i="5"/>
  <c r="AL17" i="5"/>
  <c r="AL18" i="5"/>
  <c r="AL19" i="5"/>
  <c r="AL22" i="5"/>
  <c r="AL25" i="5"/>
  <c r="AL27" i="5"/>
  <c r="AL33" i="5"/>
  <c r="AL35" i="5"/>
  <c r="AL36" i="5"/>
  <c r="AL38" i="5"/>
  <c r="AL40" i="5"/>
  <c r="AL42" i="5"/>
  <c r="AL47" i="5"/>
  <c r="AL54" i="5"/>
  <c r="AL55" i="5"/>
  <c r="AL57" i="5"/>
  <c r="AL60" i="5"/>
  <c r="AL63" i="5"/>
  <c r="AL65" i="5"/>
  <c r="AL67" i="5"/>
  <c r="AL69" i="5"/>
  <c r="AL70" i="5"/>
  <c r="AL73" i="5"/>
  <c r="AL75" i="5"/>
  <c r="AL76" i="5"/>
  <c r="AL77" i="5"/>
  <c r="AL78" i="5"/>
  <c r="AL79" i="5"/>
  <c r="AL80" i="5"/>
  <c r="AL81" i="5"/>
  <c r="AL82" i="5"/>
  <c r="AL83" i="5"/>
  <c r="AL84" i="5"/>
  <c r="AL85" i="5"/>
  <c r="AL86" i="5"/>
  <c r="AL89" i="5"/>
  <c r="AL90" i="5"/>
  <c r="AL91" i="5"/>
  <c r="AL92" i="5"/>
  <c r="AL93" i="5"/>
  <c r="AL94" i="5"/>
  <c r="AL95" i="5"/>
  <c r="AL96" i="5"/>
  <c r="AL97" i="5"/>
  <c r="AL98" i="5"/>
  <c r="AL99" i="5"/>
  <c r="AL100" i="5"/>
  <c r="AL101" i="5"/>
  <c r="AL102" i="5"/>
  <c r="AL103" i="5"/>
  <c r="AL104" i="5"/>
  <c r="AL105" i="5"/>
  <c r="AL106" i="5"/>
  <c r="AL107" i="5"/>
  <c r="AL108" i="5"/>
  <c r="AL109" i="5"/>
  <c r="AL110" i="5"/>
  <c r="AL111" i="5"/>
  <c r="AL112" i="5"/>
  <c r="AL113" i="5"/>
  <c r="AL114" i="5"/>
  <c r="AL115" i="5"/>
  <c r="AL116" i="5"/>
  <c r="AL117" i="5"/>
  <c r="AL118" i="5"/>
  <c r="AL119" i="5"/>
  <c r="AL120" i="5"/>
  <c r="AL121" i="5"/>
  <c r="AL122" i="5"/>
  <c r="AL123" i="5"/>
  <c r="AL124" i="5"/>
  <c r="AL125" i="5"/>
  <c r="AL126" i="5"/>
  <c r="AL127" i="5"/>
  <c r="AL128" i="5"/>
  <c r="AL129" i="5"/>
  <c r="AL130" i="5"/>
  <c r="AL131" i="5"/>
  <c r="AL132" i="5"/>
  <c r="AL133" i="5"/>
  <c r="AL6" i="5"/>
  <c r="AK18" i="5"/>
  <c r="AM18" i="5"/>
  <c r="AN18" i="5"/>
  <c r="AK19" i="5"/>
  <c r="AM19" i="5"/>
  <c r="AN19" i="5"/>
  <c r="AK22" i="5"/>
  <c r="AM22" i="5"/>
  <c r="AN22" i="5"/>
  <c r="AK25" i="5"/>
  <c r="AM25" i="5"/>
  <c r="AN25" i="5"/>
  <c r="AK27" i="5"/>
  <c r="AM27" i="5"/>
  <c r="AN27" i="5"/>
  <c r="AK33" i="5"/>
  <c r="AM33" i="5"/>
  <c r="AN33" i="5"/>
  <c r="AK35" i="5"/>
  <c r="AM35" i="5"/>
  <c r="AN35" i="5"/>
  <c r="AK36" i="5"/>
  <c r="AM36" i="5"/>
  <c r="AN36" i="5"/>
  <c r="AK38" i="5"/>
  <c r="AM38" i="5"/>
  <c r="AN38" i="5"/>
  <c r="AK40" i="5"/>
  <c r="AM40" i="5"/>
  <c r="AN40" i="5"/>
  <c r="AK42" i="5"/>
  <c r="AM42" i="5"/>
  <c r="AN42" i="5"/>
  <c r="AK47" i="5"/>
  <c r="AM47" i="5"/>
  <c r="AN47" i="5"/>
  <c r="AK54" i="5"/>
  <c r="AM54" i="5"/>
  <c r="AN54" i="5"/>
  <c r="AK55" i="5"/>
  <c r="AM55" i="5"/>
  <c r="AN55" i="5"/>
  <c r="AK57" i="5"/>
  <c r="AM57" i="5"/>
  <c r="AN57" i="5"/>
  <c r="AK60" i="5"/>
  <c r="AM60" i="5"/>
  <c r="AN60" i="5"/>
  <c r="AK63" i="5"/>
  <c r="AK65" i="5"/>
  <c r="AM65" i="5"/>
  <c r="AN65" i="5"/>
  <c r="AK67" i="5"/>
  <c r="AM67" i="5"/>
  <c r="AN67" i="5"/>
  <c r="AK69" i="5"/>
  <c r="AM69" i="5"/>
  <c r="AN69" i="5"/>
  <c r="AK70" i="5"/>
  <c r="AM70" i="5"/>
  <c r="AN70" i="5"/>
  <c r="AK73" i="5"/>
  <c r="AM73" i="5"/>
  <c r="AN73" i="5"/>
  <c r="AK75" i="5"/>
  <c r="AM75" i="5"/>
  <c r="AN75" i="5"/>
  <c r="AK76" i="5"/>
  <c r="AM76" i="5"/>
  <c r="AN76" i="5"/>
  <c r="AK77" i="5"/>
  <c r="AM77" i="5"/>
  <c r="AN77" i="5"/>
  <c r="AK78" i="5"/>
  <c r="AM78" i="5"/>
  <c r="AN78" i="5"/>
  <c r="AK79" i="5"/>
  <c r="AM79" i="5"/>
  <c r="AN79" i="5"/>
  <c r="AK80" i="5"/>
  <c r="AM80" i="5"/>
  <c r="AN80" i="5"/>
  <c r="AK81" i="5"/>
  <c r="AM81" i="5"/>
  <c r="AN81" i="5"/>
  <c r="AK82" i="5"/>
  <c r="AM82" i="5"/>
  <c r="AN82" i="5"/>
  <c r="AK83" i="5"/>
  <c r="AM83" i="5"/>
  <c r="AN83" i="5"/>
  <c r="AK84" i="5"/>
  <c r="AM84" i="5"/>
  <c r="AN84" i="5"/>
  <c r="AK85" i="5"/>
  <c r="AM85" i="5"/>
  <c r="AN85" i="5"/>
  <c r="AK86" i="5"/>
  <c r="AM86" i="5"/>
  <c r="AN86" i="5"/>
  <c r="AK89" i="5"/>
  <c r="AM89" i="5"/>
  <c r="AN89" i="5"/>
  <c r="AK90" i="5"/>
  <c r="AM90" i="5"/>
  <c r="AN90" i="5"/>
  <c r="AK91" i="5"/>
  <c r="AM91" i="5"/>
  <c r="AN91" i="5"/>
  <c r="AK92" i="5"/>
  <c r="AM92" i="5"/>
  <c r="AN92" i="5"/>
  <c r="AK93" i="5"/>
  <c r="AM93" i="5"/>
  <c r="AN93" i="5"/>
  <c r="AK94" i="5"/>
  <c r="AM94" i="5"/>
  <c r="AN94" i="5"/>
  <c r="AK95" i="5"/>
  <c r="AM95" i="5"/>
  <c r="AN95" i="5"/>
  <c r="AK96" i="5"/>
  <c r="AM96" i="5"/>
  <c r="AN96" i="5"/>
  <c r="AK97" i="5"/>
  <c r="AM97" i="5"/>
  <c r="AN97" i="5"/>
  <c r="AK98" i="5"/>
  <c r="AM98" i="5"/>
  <c r="AN98" i="5"/>
  <c r="AK99" i="5"/>
  <c r="AM99" i="5"/>
  <c r="AN99" i="5"/>
  <c r="AK100" i="5"/>
  <c r="AM100" i="5"/>
  <c r="AN100" i="5"/>
  <c r="AK101" i="5"/>
  <c r="AM101" i="5"/>
  <c r="AN101" i="5"/>
  <c r="AK102" i="5"/>
  <c r="AM102" i="5"/>
  <c r="AN102" i="5"/>
  <c r="AK103" i="5"/>
  <c r="AM103" i="5"/>
  <c r="AN103" i="5"/>
  <c r="AK104" i="5"/>
  <c r="AM104" i="5"/>
  <c r="AN104" i="5"/>
  <c r="AK105" i="5"/>
  <c r="AM105" i="5"/>
  <c r="AN105" i="5"/>
  <c r="AK106" i="5"/>
  <c r="AM106" i="5"/>
  <c r="AN106" i="5"/>
  <c r="AK107" i="5"/>
  <c r="AM107" i="5"/>
  <c r="AN107" i="5"/>
  <c r="AK108" i="5"/>
  <c r="AM108" i="5"/>
  <c r="AN108" i="5"/>
  <c r="AK109" i="5"/>
  <c r="AM109" i="5"/>
  <c r="AN109" i="5"/>
  <c r="AK110" i="5"/>
  <c r="AM110" i="5"/>
  <c r="AN110" i="5"/>
  <c r="AK111" i="5"/>
  <c r="AM111" i="5"/>
  <c r="AN111" i="5"/>
  <c r="AK112" i="5"/>
  <c r="AM112" i="5"/>
  <c r="AN112" i="5"/>
  <c r="AK113" i="5"/>
  <c r="AM113" i="5"/>
  <c r="AN113" i="5"/>
  <c r="AK114" i="5"/>
  <c r="AM114" i="5"/>
  <c r="AN114" i="5"/>
  <c r="AK115" i="5"/>
  <c r="AM115" i="5"/>
  <c r="AN115" i="5"/>
  <c r="AK116" i="5"/>
  <c r="AM116" i="5"/>
  <c r="AN116" i="5"/>
  <c r="AK117" i="5"/>
  <c r="AM117" i="5"/>
  <c r="AN117" i="5"/>
  <c r="AK118" i="5"/>
  <c r="AM118" i="5"/>
  <c r="AN118" i="5"/>
  <c r="AK119" i="5"/>
  <c r="AM119" i="5"/>
  <c r="AN119" i="5"/>
  <c r="AK120" i="5"/>
  <c r="AM120" i="5"/>
  <c r="AN120" i="5"/>
  <c r="AK121" i="5"/>
  <c r="AM121" i="5"/>
  <c r="AN121" i="5"/>
  <c r="AK122" i="5"/>
  <c r="AM122" i="5"/>
  <c r="AN122" i="5"/>
  <c r="AK123" i="5"/>
  <c r="AM123" i="5"/>
  <c r="AN123" i="5"/>
  <c r="AK124" i="5"/>
  <c r="AM124" i="5"/>
  <c r="AN124" i="5"/>
  <c r="AK125" i="5"/>
  <c r="AM125" i="5"/>
  <c r="AN125" i="5"/>
  <c r="AK126" i="5"/>
  <c r="AM126" i="5"/>
  <c r="AN126" i="5"/>
  <c r="AK127" i="5"/>
  <c r="AM127" i="5"/>
  <c r="AN127" i="5"/>
  <c r="AK128" i="5"/>
  <c r="AM128" i="5"/>
  <c r="AN128" i="5"/>
  <c r="AK129" i="5"/>
  <c r="AM129" i="5"/>
  <c r="AN129" i="5"/>
  <c r="AK130" i="5"/>
  <c r="AM130" i="5"/>
  <c r="AN130" i="5"/>
  <c r="AK131" i="5"/>
  <c r="AM131" i="5"/>
  <c r="AN131" i="5"/>
  <c r="AK132" i="5"/>
  <c r="AM132" i="5"/>
  <c r="AN132" i="5"/>
  <c r="AK133" i="5"/>
  <c r="AM133" i="5"/>
  <c r="AN133" i="5"/>
  <c r="AN7" i="5"/>
  <c r="AN10" i="5"/>
  <c r="AN13" i="5"/>
  <c r="AN17" i="5"/>
  <c r="AM7" i="5"/>
  <c r="AM10" i="5"/>
  <c r="AM13" i="5"/>
  <c r="AM17" i="5"/>
  <c r="AM6" i="5"/>
  <c r="AK6" i="5"/>
  <c r="AK7" i="5"/>
  <c r="AK10" i="5"/>
  <c r="AK13" i="5"/>
  <c r="AK17" i="5"/>
  <c r="AC5" i="5" l="1"/>
  <c r="W4" i="5" l="1"/>
</calcChain>
</file>

<file path=xl/sharedStrings.xml><?xml version="1.0" encoding="utf-8"?>
<sst xmlns="http://schemas.openxmlformats.org/spreadsheetml/2006/main" count="3141" uniqueCount="949">
  <si>
    <t>Name</t>
  </si>
  <si>
    <t>Vorname</t>
  </si>
  <si>
    <t>Strasse</t>
  </si>
  <si>
    <t>PLZ</t>
  </si>
  <si>
    <t>Zürich</t>
  </si>
  <si>
    <t>Wohnort</t>
  </si>
  <si>
    <t>Bülach</t>
  </si>
  <si>
    <t>Walter</t>
  </si>
  <si>
    <t>Bezirk</t>
  </si>
  <si>
    <t>Uster</t>
  </si>
  <si>
    <t>Anrede</t>
  </si>
  <si>
    <t>Frau</t>
  </si>
  <si>
    <t>Bemerkungen</t>
  </si>
  <si>
    <t>Horgen</t>
  </si>
  <si>
    <t>Sektion</t>
  </si>
  <si>
    <t>Tel.Privat</t>
  </si>
  <si>
    <t>Tel.Geschäft</t>
  </si>
  <si>
    <t>Natel</t>
  </si>
  <si>
    <t>E-Mail</t>
  </si>
  <si>
    <t>Wochentag</t>
  </si>
  <si>
    <t>Schiesszeit</t>
  </si>
  <si>
    <t>Kursbeginn</t>
  </si>
  <si>
    <t>Kursende</t>
  </si>
  <si>
    <t>Lektionen</t>
  </si>
  <si>
    <t>Pfäffikon</t>
  </si>
  <si>
    <t>Samstag</t>
  </si>
  <si>
    <t>Werner</t>
  </si>
  <si>
    <t>Dielsdorf</t>
  </si>
  <si>
    <t>ZÜRCHER SCHIESSSPORTVERBAND</t>
  </si>
  <si>
    <t>Schiess-Ort</t>
  </si>
  <si>
    <t>Sportschützen</t>
  </si>
  <si>
    <t>Wila-Turbenthal</t>
  </si>
  <si>
    <t>Samuel</t>
  </si>
  <si>
    <t>Montag</t>
  </si>
  <si>
    <t>Mittwoch</t>
  </si>
  <si>
    <t>Schützenverein</t>
  </si>
  <si>
    <t>Feldschützenverein</t>
  </si>
  <si>
    <t>Heinz</t>
  </si>
  <si>
    <t>Wallisellen</t>
  </si>
  <si>
    <t>Glaus</t>
  </si>
  <si>
    <t>Christa</t>
  </si>
  <si>
    <t>Max</t>
  </si>
  <si>
    <t>Dienstag</t>
  </si>
  <si>
    <t>Feld-Meilen</t>
  </si>
  <si>
    <t>Meilen</t>
  </si>
  <si>
    <t>Grossniklaus</t>
  </si>
  <si>
    <t>Andreas</t>
  </si>
  <si>
    <t>044 790 20 90</t>
  </si>
  <si>
    <t>079 314 67 57</t>
  </si>
  <si>
    <t>karin.res.grossniklaus@bluewin.ch</t>
  </si>
  <si>
    <t>Hegnau / Uster</t>
  </si>
  <si>
    <t>Mettler</t>
  </si>
  <si>
    <t>Anita</t>
  </si>
  <si>
    <t>anita.mettler@bluewin.ch</t>
  </si>
  <si>
    <t>Wettswil am Albis</t>
  </si>
  <si>
    <t>Landis</t>
  </si>
  <si>
    <t>Martin</t>
  </si>
  <si>
    <t>079 678 16 64</t>
  </si>
  <si>
    <t>044 200 15 60</t>
  </si>
  <si>
    <t>Mönchaltorf ZH</t>
  </si>
  <si>
    <t>Müdespacher</t>
  </si>
  <si>
    <t>Hans-Peter</t>
  </si>
  <si>
    <t>Stäpfetlistrasse 1</t>
  </si>
  <si>
    <t>044 940 66 22</t>
  </si>
  <si>
    <t>079 331 70 68</t>
  </si>
  <si>
    <t>Schützengesellschaft</t>
  </si>
  <si>
    <t>Wetzikon</t>
  </si>
  <si>
    <t>Attiger</t>
  </si>
  <si>
    <t>René</t>
  </si>
  <si>
    <t>Zürich-Seebach</t>
  </si>
  <si>
    <t>Müntener</t>
  </si>
  <si>
    <t>Riedgrabenweg 55</t>
  </si>
  <si>
    <t>044 312 75 38</t>
  </si>
  <si>
    <t>079 667 06 22</t>
  </si>
  <si>
    <t>Bachmann</t>
  </si>
  <si>
    <t>Chelen 2</t>
  </si>
  <si>
    <t>Hirzel</t>
  </si>
  <si>
    <t>044 727 37 83</t>
  </si>
  <si>
    <t>079 442 19 22</t>
  </si>
  <si>
    <t>Militärschiessverein</t>
  </si>
  <si>
    <t>Glattfelden</t>
  </si>
  <si>
    <t>Gut</t>
  </si>
  <si>
    <t>mued.zeller@bluewin.ch</t>
  </si>
  <si>
    <t>Adliswil</t>
  </si>
  <si>
    <t>Steinistrasse 1</t>
  </si>
  <si>
    <t>044 867 52 09</t>
  </si>
  <si>
    <t>Peter</t>
  </si>
  <si>
    <t>Männedorf</t>
  </si>
  <si>
    <t>Bahnhofstrasse 42</t>
  </si>
  <si>
    <t>Stäfa</t>
  </si>
  <si>
    <t>043 477 05 23</t>
  </si>
  <si>
    <t>079 615 77 34</t>
  </si>
  <si>
    <t>petersam@bluewin.ch</t>
  </si>
  <si>
    <t>Hollenstein</t>
  </si>
  <si>
    <t>Obstgarten 2</t>
  </si>
  <si>
    <t>Tuggen</t>
  </si>
  <si>
    <t>055 445 13 07</t>
  </si>
  <si>
    <t>044 994 54 40</t>
  </si>
  <si>
    <t>079 214 19 13</t>
  </si>
  <si>
    <t>chsj@bluewin.ch</t>
  </si>
  <si>
    <t>Suter</t>
  </si>
  <si>
    <t>J+S Annerkannt bis</t>
  </si>
  <si>
    <t>Nr.</t>
  </si>
  <si>
    <t>Teilnehmer</t>
  </si>
  <si>
    <t>Kurse</t>
  </si>
  <si>
    <t>Vereine</t>
  </si>
  <si>
    <t>413.62.478.144</t>
  </si>
  <si>
    <t>423.56.491.119</t>
  </si>
  <si>
    <t>711.79.164.110</t>
  </si>
  <si>
    <t>672.37.466.117</t>
  </si>
  <si>
    <t>668.59.352.244</t>
  </si>
  <si>
    <t>646.75.520.117</t>
  </si>
  <si>
    <t>127.54.275.144</t>
  </si>
  <si>
    <t>577.55.468.144</t>
  </si>
  <si>
    <t>481.58.538.116</t>
  </si>
  <si>
    <t>079 417 37 30</t>
  </si>
  <si>
    <t>076 367 52 09</t>
  </si>
  <si>
    <t>Angebot</t>
  </si>
  <si>
    <t>Personal</t>
  </si>
  <si>
    <t>Kirchgasse 7</t>
  </si>
  <si>
    <t>Lindau</t>
  </si>
  <si>
    <t>Benz</t>
  </si>
  <si>
    <t>Thomas</t>
  </si>
  <si>
    <t>154.67.173.119</t>
  </si>
  <si>
    <t>079 443 13 59</t>
  </si>
  <si>
    <t>Herr</t>
  </si>
  <si>
    <t>Schönenberg</t>
  </si>
  <si>
    <t>Bäretswil</t>
  </si>
  <si>
    <t>Hess</t>
  </si>
  <si>
    <t>Hans-Heinrich</t>
  </si>
  <si>
    <t>079 608 24 42</t>
  </si>
  <si>
    <t>h-h.hess@bluewin.ch</t>
  </si>
  <si>
    <t>Bachofen</t>
  </si>
  <si>
    <t>Stefanie</t>
  </si>
  <si>
    <t>756.3403.1442.81</t>
  </si>
  <si>
    <t>stefi.bachofen@bluewin.ch</t>
  </si>
  <si>
    <t>044 710 21 16</t>
  </si>
  <si>
    <t>rene.attiger@sunrise.ch</t>
  </si>
  <si>
    <t>matthmar@hotmail.com</t>
  </si>
  <si>
    <t>Marthaler</t>
  </si>
  <si>
    <t>Matthias</t>
  </si>
  <si>
    <t>079 432 42 10</t>
  </si>
  <si>
    <t>756.5381.3129.04</t>
  </si>
  <si>
    <t>Nelkenstrasse 6</t>
  </si>
  <si>
    <t>756.9726.3099.25</t>
  </si>
  <si>
    <t>Regensdorf</t>
  </si>
  <si>
    <t>Regez</t>
  </si>
  <si>
    <t>Feldblumenstrasse 18</t>
  </si>
  <si>
    <t>731.45.115.113</t>
  </si>
  <si>
    <t>044 840 32 40</t>
  </si>
  <si>
    <t>wmregez@bluewin.ch</t>
  </si>
  <si>
    <t>th.benz@bluewin.ch</t>
  </si>
  <si>
    <t>127.85.692.118</t>
  </si>
  <si>
    <t>AHV-Nr.alt</t>
  </si>
  <si>
    <t>AHV-Nr.neu</t>
  </si>
  <si>
    <t>Verein</t>
  </si>
  <si>
    <t>SV</t>
  </si>
  <si>
    <t>SpS</t>
  </si>
  <si>
    <t>SG</t>
  </si>
  <si>
    <t>MSV</t>
  </si>
  <si>
    <t>FSV</t>
  </si>
  <si>
    <t>GSV</t>
  </si>
  <si>
    <t>SpSG</t>
  </si>
  <si>
    <t>Marcel</t>
  </si>
  <si>
    <t>SS</t>
  </si>
  <si>
    <t>Standschützen</t>
  </si>
  <si>
    <t>Oberwinterthur</t>
  </si>
  <si>
    <t>Winterthur</t>
  </si>
  <si>
    <t>Ochsner</t>
  </si>
  <si>
    <t>Löwenstrasse 5</t>
  </si>
  <si>
    <t>756.0741.7421.93</t>
  </si>
  <si>
    <t>052 212 29 66</t>
  </si>
  <si>
    <t>079 345 71 16</t>
  </si>
  <si>
    <t>marcel.ochsner@bluewin.ch</t>
  </si>
  <si>
    <t>18:00 - 19:30</t>
  </si>
  <si>
    <t>Geb.Datum</t>
  </si>
  <si>
    <t>Urs</t>
  </si>
  <si>
    <t>756.8273.3110.54</t>
  </si>
  <si>
    <t>17:30 - 19:00</t>
  </si>
  <si>
    <t>18:30 - 20:00</t>
  </si>
  <si>
    <t>Abteilung Ausbildung, Ressort Jugendausbildung</t>
  </si>
  <si>
    <t>christa_michael@glattnet.ch</t>
  </si>
  <si>
    <t>K u r s l e i t e r</t>
  </si>
  <si>
    <t>Oetwil am See</t>
  </si>
  <si>
    <t>Kern</t>
  </si>
  <si>
    <t>Buchenrain 52</t>
  </si>
  <si>
    <t>Herrliberg</t>
  </si>
  <si>
    <t>044 991 66 36</t>
  </si>
  <si>
    <t>kunzwalter@gmx.net</t>
  </si>
  <si>
    <t>Vereins Nr.</t>
  </si>
  <si>
    <t>1.01.0.14.011</t>
  </si>
  <si>
    <t>1.01.0.13.015</t>
  </si>
  <si>
    <t>1.01.0.14.016</t>
  </si>
  <si>
    <t>1.01.0.15.018</t>
  </si>
  <si>
    <t>1.01.0.15.027</t>
  </si>
  <si>
    <t>1.01.0.14.127</t>
  </si>
  <si>
    <t>1.01.0.12.049</t>
  </si>
  <si>
    <t>1.01.0.11.219</t>
  </si>
  <si>
    <t>1.01.0.01.138</t>
  </si>
  <si>
    <t>1.01.0.14.045</t>
  </si>
  <si>
    <t>Sportschützengesellschaft</t>
  </si>
  <si>
    <t>1.01.0.05.010</t>
  </si>
  <si>
    <t>1.01.0.05.140</t>
  </si>
  <si>
    <t>1.01.0.06.002</t>
  </si>
  <si>
    <t>1.01.0.06.100</t>
  </si>
  <si>
    <t>1.01.0.07.086</t>
  </si>
  <si>
    <t>Gemeinde-Schiessverein</t>
  </si>
  <si>
    <t>1.01.0.08.085</t>
  </si>
  <si>
    <t>1.01.0.09.076</t>
  </si>
  <si>
    <t>1.01.0.10.195</t>
  </si>
  <si>
    <t>1.01.0.09.125</t>
  </si>
  <si>
    <t>1.01.0.08.075</t>
  </si>
  <si>
    <t>Illnau-Effretikon</t>
  </si>
  <si>
    <t>Schiesssportverein</t>
  </si>
  <si>
    <t>SSV</t>
  </si>
  <si>
    <t>SSG</t>
  </si>
  <si>
    <t>Standschützengesellschaft</t>
  </si>
  <si>
    <t>Zürich-Neumünster</t>
  </si>
  <si>
    <t>1.01.0.11.173</t>
  </si>
  <si>
    <t>Eugster</t>
  </si>
  <si>
    <t>Manuela</t>
  </si>
  <si>
    <t>Luegete 34</t>
  </si>
  <si>
    <t>756.1228.1224.77</t>
  </si>
  <si>
    <t>eugstermanuela@hotmail.com</t>
  </si>
  <si>
    <t>18:15 - 19:45</t>
  </si>
  <si>
    <t>079 376 92 74</t>
  </si>
  <si>
    <t>17:00 - 18:30</t>
  </si>
  <si>
    <t>Egg-Esslingen</t>
  </si>
  <si>
    <t>1.01.0.09.029</t>
  </si>
  <si>
    <t>Gnägi</t>
  </si>
  <si>
    <t>756.0327.7989.27</t>
  </si>
  <si>
    <t>044 984 30 69</t>
  </si>
  <si>
    <t>079 545 98 47</t>
  </si>
  <si>
    <t>m.gnaegi@bluewin.ch</t>
  </si>
  <si>
    <t>FSG</t>
  </si>
  <si>
    <t>Feldschützen-Gesellschaft</t>
  </si>
  <si>
    <t>Zwillikon</t>
  </si>
  <si>
    <t>1.01.0.01.228</t>
  </si>
  <si>
    <t>Albert</t>
  </si>
  <si>
    <t>Jonerstrasse 24</t>
  </si>
  <si>
    <t>798.52.482.112</t>
  </si>
  <si>
    <t>756.7252.1681.60</t>
  </si>
  <si>
    <t>044 761 85 09</t>
  </si>
  <si>
    <t>079 654 47 79</t>
  </si>
  <si>
    <t>albert.suter@datazug.ch</t>
  </si>
  <si>
    <t>Alfi Häfliger</t>
  </si>
  <si>
    <t>Helmut Kinz</t>
  </si>
  <si>
    <t>632.83.218.114</t>
  </si>
  <si>
    <t>Grob</t>
  </si>
  <si>
    <t>Fehraltorf</t>
  </si>
  <si>
    <t>1.01.0.15.014</t>
  </si>
  <si>
    <t>Schützengesellschaft der Stadt</t>
  </si>
  <si>
    <t>Zürich-Stadt</t>
  </si>
  <si>
    <t>1.01.0.11.179</t>
  </si>
  <si>
    <t>BSV</t>
  </si>
  <si>
    <t>Bezirksschützenverband</t>
  </si>
  <si>
    <t>1.01.0.11</t>
  </si>
  <si>
    <t>Castelberg</t>
  </si>
  <si>
    <t>Trichtenhausenstrasse 23</t>
  </si>
  <si>
    <t>044 380 66 60</t>
  </si>
  <si>
    <t>079 562 22 01</t>
  </si>
  <si>
    <t>Finsternau 3</t>
  </si>
  <si>
    <t>Steg im Tösstal</t>
  </si>
  <si>
    <t>max-grob@bluewin.ch</t>
  </si>
  <si>
    <t>Zürich BSV</t>
  </si>
  <si>
    <t>Wädenswil</t>
  </si>
  <si>
    <t>1.01.0.06.131</t>
  </si>
  <si>
    <t>Michael</t>
  </si>
  <si>
    <t>Beichlenstrasse 11</t>
  </si>
  <si>
    <t>Samstagern</t>
  </si>
  <si>
    <t>798.70.448.118</t>
  </si>
  <si>
    <t>756.6156.1633.32</t>
  </si>
  <si>
    <t>043 388 10 22</t>
  </si>
  <si>
    <t xml:space="preserve">078 681 78 07 </t>
  </si>
  <si>
    <t>nachwuchs@svwaedenswil.ch</t>
  </si>
  <si>
    <t>055 245 12 47</t>
  </si>
  <si>
    <t>079 429 20 21</t>
  </si>
  <si>
    <t>756.3385.0010.84</t>
  </si>
  <si>
    <t>Obermattstrasse 30</t>
  </si>
  <si>
    <t>044 655 31 33</t>
  </si>
  <si>
    <t>Bettensee</t>
  </si>
  <si>
    <t xml:space="preserve">Schützen </t>
  </si>
  <si>
    <t>Ganz</t>
  </si>
  <si>
    <t>Heinrich</t>
  </si>
  <si>
    <t>Bassersdorferstrasse 27</t>
  </si>
  <si>
    <t>Dietlikon</t>
  </si>
  <si>
    <t>079 423 34 42</t>
  </si>
  <si>
    <t>hg@hganz.ch</t>
  </si>
  <si>
    <t>tobias.kaempfer@gmail.com</t>
  </si>
  <si>
    <t>756.1034.5422.85</t>
  </si>
  <si>
    <t>Vechigenstrasse 39</t>
  </si>
  <si>
    <t>Worb</t>
  </si>
  <si>
    <t>079 392 44 08</t>
  </si>
  <si>
    <t>martin.landis@bluewin.ch</t>
  </si>
  <si>
    <t>1.01.0.03.035</t>
  </si>
  <si>
    <t>379.45.281.112</t>
  </si>
  <si>
    <t>079 284 81 45</t>
  </si>
  <si>
    <t>756.4423.0416.04</t>
  </si>
  <si>
    <t>Eichweid 1</t>
  </si>
  <si>
    <t>Winterberg</t>
  </si>
  <si>
    <t>peter47@bluewin.ch</t>
  </si>
  <si>
    <t>Ulrich</t>
  </si>
  <si>
    <t>Kellhofstrasse 34</t>
  </si>
  <si>
    <t>Unterstammheim</t>
  </si>
  <si>
    <t>052 745 17 89</t>
  </si>
  <si>
    <t>m-c.ulrich@bluewin.ch</t>
  </si>
  <si>
    <t>Zürich-Aussersihl</t>
  </si>
  <si>
    <t>1.01.0.14.058</t>
  </si>
  <si>
    <t>Paul</t>
  </si>
  <si>
    <t>Zürcherstrasse 100a</t>
  </si>
  <si>
    <t>Oberengstringen</t>
  </si>
  <si>
    <t>044 750 05 57</t>
  </si>
  <si>
    <t>076 545 17 84</t>
  </si>
  <si>
    <t>paul.grob@gmx.ch</t>
  </si>
  <si>
    <t>Guignard</t>
  </si>
  <si>
    <t>Schäppistrasse 18</t>
  </si>
  <si>
    <t>044 364 63 82</t>
  </si>
  <si>
    <t>756.0979.5223.07</t>
  </si>
  <si>
    <t>902.38.493.144</t>
  </si>
  <si>
    <t>Andrea Graf</t>
  </si>
  <si>
    <t>Gigli</t>
  </si>
  <si>
    <t>Barbara</t>
  </si>
  <si>
    <t>bgigli@bluewin.ch</t>
  </si>
  <si>
    <t>Frione</t>
  </si>
  <si>
    <t>Alessandro</t>
  </si>
  <si>
    <t>afrione@bluewin.ch</t>
  </si>
  <si>
    <t>395.80.686.110</t>
  </si>
  <si>
    <t>Spillmann</t>
  </si>
  <si>
    <t>Jürg</t>
  </si>
  <si>
    <t>756.1536.9430.16</t>
  </si>
  <si>
    <t>juerg.spillmann@bluewin.ch</t>
  </si>
  <si>
    <t>Rüger</t>
  </si>
  <si>
    <t>Alexander</t>
  </si>
  <si>
    <t>Ottikon bei Kemptthal</t>
  </si>
  <si>
    <t>Kyburgstrasse 1</t>
  </si>
  <si>
    <t>alexander.rueger@gmx.ch</t>
  </si>
  <si>
    <t>Sonderegger</t>
  </si>
  <si>
    <t>Untere Weidstrasse 17</t>
  </si>
  <si>
    <t>js-leiter@svwaedenswil.ch</t>
  </si>
  <si>
    <t>Saskia</t>
  </si>
  <si>
    <t>756.6911.0446.54</t>
  </si>
  <si>
    <t>saskia73@gmx.ch</t>
  </si>
  <si>
    <t>Alain</t>
  </si>
  <si>
    <t>756.8008.4529.15</t>
  </si>
  <si>
    <t>guignard_alain@hotmail.com</t>
  </si>
  <si>
    <t>Bernet</t>
  </si>
  <si>
    <t>Jasmin</t>
  </si>
  <si>
    <t>Primelstrasse 14</t>
  </si>
  <si>
    <t>jasmin.bernet@gmail.com</t>
  </si>
  <si>
    <t>Guggenheim</t>
  </si>
  <si>
    <t>Marsha</t>
  </si>
  <si>
    <t>Moosstrasse 67</t>
  </si>
  <si>
    <t>marshaguggenheim@hotmail.com</t>
  </si>
  <si>
    <t>Martina</t>
  </si>
  <si>
    <t xml:space="preserve">Pumpwerkstrasse 3 </t>
  </si>
  <si>
    <t>martina.landis@gmx.net</t>
  </si>
  <si>
    <t>Silvia Purtschert, Tel. 043 259 52 79</t>
  </si>
  <si>
    <t>Kontakt - ZH - Sportamt</t>
  </si>
  <si>
    <t>Hinwil</t>
  </si>
  <si>
    <t>Affoltern</t>
  </si>
  <si>
    <t>Zürich/Dietikon</t>
  </si>
  <si>
    <t>Adetswil</t>
  </si>
  <si>
    <t>Brüglenstrasse 15</t>
  </si>
  <si>
    <t>Andrea Fischer, Tel. 043 259 52 79</t>
  </si>
  <si>
    <t>Michèle Wägeli, Tel. 043 259 52 77</t>
  </si>
  <si>
    <t>Appisbergstrasse 16</t>
  </si>
  <si>
    <t>Nänikon</t>
  </si>
  <si>
    <t>18:00 - 19:00</t>
  </si>
  <si>
    <t>Zürich-BSV</t>
  </si>
  <si>
    <t>Hotzenmattstrasse 2</t>
  </si>
  <si>
    <t>Hausen am Albis</t>
  </si>
  <si>
    <t>Hug</t>
  </si>
  <si>
    <t>Christian</t>
  </si>
  <si>
    <t>043 466 54 78</t>
  </si>
  <si>
    <t>079 279 30 44</t>
  </si>
  <si>
    <t>488.80.126.116</t>
  </si>
  <si>
    <t>urskern@outlook.com</t>
  </si>
  <si>
    <t>w.muentener.bauing@bluewin.ch</t>
  </si>
  <si>
    <t>Pumpwerkstrasse 3</t>
  </si>
  <si>
    <t>079 724 51 68</t>
  </si>
  <si>
    <t>Stucki</t>
  </si>
  <si>
    <t>Daniel</t>
  </si>
  <si>
    <t>Püntstrasse 6</t>
  </si>
  <si>
    <t>Oberweningen</t>
  </si>
  <si>
    <t>756.0064.8265.94</t>
  </si>
  <si>
    <t>daniel.stucki.std@gmail.com</t>
  </si>
  <si>
    <t>Zürcher Schiesssportverband</t>
  </si>
  <si>
    <t>ZHSV</t>
  </si>
  <si>
    <t>Zürich-ZHSV</t>
  </si>
  <si>
    <t>Gubser</t>
  </si>
  <si>
    <t>Uetikon am See</t>
  </si>
  <si>
    <t>gubserthomas@gmx.ch</t>
  </si>
  <si>
    <t>Bünishoferstrasse 104</t>
  </si>
  <si>
    <t>woodhill-ranch@bluewin.ch</t>
  </si>
  <si>
    <t>Rickenbach ZH</t>
  </si>
  <si>
    <t>1.01.0.10.128</t>
  </si>
  <si>
    <t>Buchserstrasse 3</t>
  </si>
  <si>
    <t>Meier</t>
  </si>
  <si>
    <t>Niederhasli</t>
  </si>
  <si>
    <t>maxmeiere@gmail.com</t>
  </si>
  <si>
    <t>urs.m1619@live.com</t>
  </si>
  <si>
    <t>Dylan</t>
  </si>
  <si>
    <t>Nassenwil</t>
  </si>
  <si>
    <t>Zehnder</t>
  </si>
  <si>
    <t>Bergstrasse 9</t>
  </si>
  <si>
    <t>dazehnder@hotmail.com</t>
  </si>
  <si>
    <t>Kunz</t>
  </si>
  <si>
    <t>Regensberg</t>
  </si>
  <si>
    <t>079 724 51 68</t>
  </si>
  <si>
    <t>Esslingerstrasse 76</t>
  </si>
  <si>
    <t>Martz</t>
  </si>
  <si>
    <t>Stefan</t>
  </si>
  <si>
    <t>contact@stephanmartz.ch</t>
  </si>
  <si>
    <t>756.3144.7370.25</t>
  </si>
  <si>
    <t>heinz.gut@lkwgnet.ch</t>
  </si>
  <si>
    <t>19:00 - 20:30</t>
  </si>
  <si>
    <t>Fischer</t>
  </si>
  <si>
    <t>Gominic</t>
  </si>
  <si>
    <t>Gertsch</t>
  </si>
  <si>
    <t>Fritz</t>
  </si>
  <si>
    <t>Hager</t>
  </si>
  <si>
    <t>Kenny</t>
  </si>
  <si>
    <t>Greifensee</t>
  </si>
  <si>
    <t>Wenger</t>
  </si>
  <si>
    <t>Cédric</t>
  </si>
  <si>
    <t>Esslingerstrasse 27</t>
  </si>
  <si>
    <t>dominic.p.fischer@hotmail.com</t>
  </si>
  <si>
    <t>Bergstrasse 142</t>
  </si>
  <si>
    <t>mgfritze@bluewin.ch</t>
  </si>
  <si>
    <t>Pfisterhölzli 44</t>
  </si>
  <si>
    <t>kenny93@gmx.ch</t>
  </si>
  <si>
    <t>Im Niedertal 24</t>
  </si>
  <si>
    <t>cedric.wenger@hotmail.ch</t>
  </si>
  <si>
    <t>chr.hug@gmx.ch</t>
  </si>
  <si>
    <t>Elsener</t>
  </si>
  <si>
    <t>Bonstetten</t>
  </si>
  <si>
    <t>078 916 37 89</t>
  </si>
  <si>
    <t>martin.elsener@mat.ethz.ch</t>
  </si>
  <si>
    <t>756.8144.8473.92</t>
  </si>
  <si>
    <t>Hofwies 11</t>
  </si>
  <si>
    <t>Stutz</t>
  </si>
  <si>
    <t>Uzag</t>
  </si>
  <si>
    <t>Emre Ahmet</t>
  </si>
  <si>
    <t>Tagelswangen</t>
  </si>
  <si>
    <t>Glavina</t>
  </si>
  <si>
    <t>Maria</t>
  </si>
  <si>
    <t>Schmerikon</t>
  </si>
  <si>
    <t>Temperli</t>
  </si>
  <si>
    <t>Yannic</t>
  </si>
  <si>
    <t>Freudwil</t>
  </si>
  <si>
    <t>maria_glavina@hotmail.de</t>
  </si>
  <si>
    <t>y.temperli@bluewin.ch</t>
  </si>
  <si>
    <t>Albisrieden-Urdorf</t>
  </si>
  <si>
    <t>Ermanno</t>
  </si>
  <si>
    <t>Zürcherstrasse 70</t>
  </si>
  <si>
    <t>Dietikon</t>
  </si>
  <si>
    <t>756.6944.5501.91</t>
  </si>
  <si>
    <t>Bergermoos, Urdorf</t>
  </si>
  <si>
    <t>1.01.0.14.057</t>
  </si>
  <si>
    <t>044 822 38 72</t>
  </si>
  <si>
    <t>Büelstrasse 1, Adliswil</t>
  </si>
  <si>
    <t>Werkhof, Bäretswil</t>
  </si>
  <si>
    <t>Sportanlage Hüenerweid, Dietlikon</t>
  </si>
  <si>
    <t>Sportanlage Erlen, Niederhaslistr. 20, Dielsdorf</t>
  </si>
  <si>
    <t>Schiessanlage, Pfäffikon</t>
  </si>
  <si>
    <t>San.Hist. Ormistrasse, Meilen</t>
  </si>
  <si>
    <t>Schulhaus Eichhölzli, Glattfelden</t>
  </si>
  <si>
    <t>Schiessanlage im Zentrum, Volketswil</t>
  </si>
  <si>
    <t>Schiessplatz Luckhausen, Illnau</t>
  </si>
  <si>
    <t>Schützenhaus, Lindau</t>
  </si>
  <si>
    <t>Schwäntenmos, Zumikon</t>
  </si>
  <si>
    <t>ZSA Gufenhalden, Männedorf</t>
  </si>
  <si>
    <t>Feuerwehrgebäude Esslingerstr., Mönchaltorf</t>
  </si>
  <si>
    <t>Mehrzweckhalle Breiti, Oetwil am See</t>
  </si>
  <si>
    <t>Schiessanlage, Regensdorf</t>
  </si>
  <si>
    <t>Schulhaus Dorf, Rickenbach</t>
  </si>
  <si>
    <t>Schützenmatt, Schönenberg</t>
  </si>
  <si>
    <t>Mühleholz, Uster</t>
  </si>
  <si>
    <t>Beichlen, Wädenswil</t>
  </si>
  <si>
    <t>Mehrzweckhalle, Wallisellen</t>
  </si>
  <si>
    <t>ZS Anlage Schulhaus Feld, Wetzikon</t>
  </si>
  <si>
    <t xml:space="preserve">Wiesental, Wila </t>
  </si>
  <si>
    <t>Lehmbodenalp, Zürich-Albisgütli</t>
  </si>
  <si>
    <t>Probstei, Zürich-Schwamendingen</t>
  </si>
  <si>
    <t>Albisgütli, Zürich-Albisgütli</t>
  </si>
  <si>
    <t>Schulhaus Chappelistein, Ottenbach</t>
  </si>
  <si>
    <t>Grütmatt, Wettswil am Albis</t>
  </si>
  <si>
    <t>Testresultate
Regiofinal</t>
  </si>
  <si>
    <t>Minoretti</t>
  </si>
  <si>
    <t>Marc</t>
  </si>
  <si>
    <t>Gutenswil</t>
  </si>
  <si>
    <t>756.2384.8146.64</t>
  </si>
  <si>
    <t>076 680 03 95</t>
  </si>
  <si>
    <t>webbylordmarc@gmail.com</t>
  </si>
  <si>
    <t>17:30 - 18:30</t>
  </si>
  <si>
    <t>Cyril</t>
  </si>
  <si>
    <t>Waller</t>
  </si>
  <si>
    <t>16:00 - 17:30</t>
  </si>
  <si>
    <t>Benkert</t>
  </si>
  <si>
    <t>Rütelistrasse 11</t>
  </si>
  <si>
    <t>Grafstal</t>
  </si>
  <si>
    <t>benkert@bluewin.ch</t>
  </si>
  <si>
    <t>756.1938.1763.40</t>
  </si>
  <si>
    <t>Brunner</t>
  </si>
  <si>
    <t>Florian</t>
  </si>
  <si>
    <t xml:space="preserve">Weisslingerstrasse 7   </t>
  </si>
  <si>
    <t>Illnau</t>
  </si>
  <si>
    <t>florianbrunner2001@gmail.com</t>
  </si>
  <si>
    <t>756.8459.3203.37</t>
  </si>
  <si>
    <t>Gilgen</t>
  </si>
  <si>
    <t>756.1538.7609.49</t>
  </si>
  <si>
    <t>Grossacherstrasse 3</t>
  </si>
  <si>
    <t>Hombrechtikon</t>
  </si>
  <si>
    <t>peter.gilgen@hotmail.ch</t>
  </si>
  <si>
    <t>Kinz</t>
  </si>
  <si>
    <t>Helmut</t>
  </si>
  <si>
    <t>Rebackerweg 9</t>
  </si>
  <si>
    <t>756.1980.6207.92</t>
  </si>
  <si>
    <t>h.kinz@glattnet.ch</t>
  </si>
  <si>
    <t>rene.attiger@gmail.com</t>
  </si>
  <si>
    <t>robert.maurer@hispeed.ch</t>
  </si>
  <si>
    <t>rolf.peter@six-group.com</t>
  </si>
  <si>
    <t>philipp.balmer@hispeed.ch</t>
  </si>
  <si>
    <t>lirycw@nedlox.ch</t>
  </si>
  <si>
    <t>gerhard.graezer@vtg.admin.ch</t>
  </si>
  <si>
    <t>daniel-kuhn@hotmail.ch</t>
  </si>
  <si>
    <t>rolf_maegerle@illnau.ch</t>
  </si>
  <si>
    <t>rolf.klauser@bluewin.ch</t>
  </si>
  <si>
    <t>gubserstefan@gmx.ch</t>
  </si>
  <si>
    <t>martin.landis@uitikon.org</t>
  </si>
  <si>
    <t>familie_kamm@bluewin.ch</t>
  </si>
  <si>
    <t>thomas-leuenberger@bluewin.ch</t>
  </si>
  <si>
    <t>heinz.meili@bluewin.ch</t>
  </si>
  <si>
    <t>wkuendig@swissonline.ch</t>
  </si>
  <si>
    <t>adrian.grob@gmx.ch</t>
  </si>
  <si>
    <t xml:space="preserve">chr.hug@gmx.ch </t>
  </si>
  <si>
    <t>ruedifrick@bluewin.ch</t>
  </si>
  <si>
    <t>silvia.guignard@hotmail.com</t>
  </si>
  <si>
    <t>G10m</t>
  </si>
  <si>
    <t>G50m</t>
  </si>
  <si>
    <t>G10m + G50m</t>
  </si>
  <si>
    <t>erika.hermann84@gmail.com</t>
  </si>
  <si>
    <t>Schöfflisdorf</t>
  </si>
  <si>
    <t>078 641 97 24</t>
  </si>
  <si>
    <t>Kursleiter G10m</t>
  </si>
  <si>
    <t>Hegnau</t>
  </si>
  <si>
    <t>J+S Leiter</t>
  </si>
  <si>
    <t>Telefon</t>
  </si>
  <si>
    <t>Güetliweg 3</t>
  </si>
  <si>
    <t>Donnerstag</t>
  </si>
  <si>
    <t>19:45 - 21:15</t>
  </si>
  <si>
    <t>19:30 - 21:00</t>
  </si>
  <si>
    <t>19:00 - 20:00</t>
  </si>
  <si>
    <t>Freitag</t>
  </si>
  <si>
    <t>20:00 - 21:30</t>
  </si>
  <si>
    <t>Montag
Mittwoch</t>
  </si>
  <si>
    <t>Montag
Donnerstag</t>
  </si>
  <si>
    <t>18:30 - 19:30</t>
  </si>
  <si>
    <t>Witikonerstrasse 456</t>
  </si>
  <si>
    <t>peter.castelberg@gmx.ch</t>
  </si>
  <si>
    <t>Schützenhaus, Hombrechtikon</t>
  </si>
  <si>
    <t>079 414 00 13</t>
  </si>
  <si>
    <t>1.01.0.07.048</t>
  </si>
  <si>
    <t>marilyn6@bluewin.ch</t>
  </si>
  <si>
    <t>044 885 20 08</t>
  </si>
  <si>
    <t>max.meiere@gmail.com</t>
  </si>
  <si>
    <t>Hasler</t>
  </si>
  <si>
    <t>Untertorstrasse 5c</t>
  </si>
  <si>
    <t>Au ZH</t>
  </si>
  <si>
    <t>kleiner007@bluewin.ch</t>
  </si>
  <si>
    <t>Kleiner</t>
  </si>
  <si>
    <t>756.6215.0439.95</t>
  </si>
  <si>
    <t>Moser</t>
  </si>
  <si>
    <t>Roger</t>
  </si>
  <si>
    <t>Gossau</t>
  </si>
  <si>
    <t>Kessler</t>
  </si>
  <si>
    <t>Cècile</t>
  </si>
  <si>
    <t>Turbenthal</t>
  </si>
  <si>
    <t>Merki</t>
  </si>
  <si>
    <t>Utz</t>
  </si>
  <si>
    <t>Norbert</t>
  </si>
  <si>
    <t>Benzenschwil</t>
  </si>
  <si>
    <t>Buchenweg 5</t>
  </si>
  <si>
    <t>056 536 63 08</t>
  </si>
  <si>
    <t>076 286 01 36</t>
  </si>
  <si>
    <t>utz.norbert@gmail.com</t>
  </si>
  <si>
    <t>756.1431.8171.08</t>
  </si>
  <si>
    <t>756.2651.8372.59</t>
  </si>
  <si>
    <t>756.8920.4192.25</t>
  </si>
  <si>
    <t>756.5212.6016.72</t>
  </si>
  <si>
    <t>SA Schützenhaus, Hombrechtikon</t>
  </si>
  <si>
    <t>SA Schützenhaus, Lindau</t>
  </si>
  <si>
    <t>SA Mühleholz, Uster</t>
  </si>
  <si>
    <t>SA Beichlen, Wädenswil</t>
  </si>
  <si>
    <t>SA Probstei, Zürich-Schwamendingen</t>
  </si>
  <si>
    <t>SA Schiessplatz, Zürich-Höngg</t>
  </si>
  <si>
    <t>Übernehmen</t>
  </si>
  <si>
    <t>J+S-Personennr.</t>
  </si>
  <si>
    <t>Geburtsdatum</t>
  </si>
  <si>
    <t>Ort</t>
  </si>
  <si>
    <t>Status</t>
  </si>
  <si>
    <t>als hauptverantwortliche J+S-Leiter</t>
  </si>
  <si>
    <t>als weitere J+S-Leiter</t>
  </si>
  <si>
    <t>als Trainer der Psyche</t>
  </si>
  <si>
    <t>als Trainer der Physis</t>
  </si>
  <si>
    <t>als Hilfsleiter</t>
  </si>
  <si>
    <t>Raphael</t>
  </si>
  <si>
    <t>Winterberg ZH</t>
  </si>
  <si>
    <t>gültig bis 31.12.2022</t>
  </si>
  <si>
    <t>gültig bis 31.12.2021</t>
  </si>
  <si>
    <t>Ottikon b.Kemptth.</t>
  </si>
  <si>
    <t>Wismer</t>
  </si>
  <si>
    <t>Wila</t>
  </si>
  <si>
    <t>Hugo</t>
  </si>
  <si>
    <t>nicht berechtigt</t>
  </si>
  <si>
    <t>Grüninger</t>
  </si>
  <si>
    <t>Bruno</t>
  </si>
  <si>
    <t>Hodel</t>
  </si>
  <si>
    <t>Adrian</t>
  </si>
  <si>
    <t>Nürensdorf</t>
  </si>
  <si>
    <t>Manfred</t>
  </si>
  <si>
    <t>Gemeindeschiessverein Lindau</t>
  </si>
  <si>
    <t>Kämpfer</t>
  </si>
  <si>
    <t>Tobias</t>
  </si>
  <si>
    <t>Pfäffikon ZH</t>
  </si>
  <si>
    <t>gültig bis 31.12.2023</t>
  </si>
  <si>
    <t>Leuenberger</t>
  </si>
  <si>
    <t>Rolf</t>
  </si>
  <si>
    <t>Bichelsee</t>
  </si>
  <si>
    <t>Sportschützen Fehraltorf und Umgebung</t>
  </si>
  <si>
    <t>Sportschützen Hegnau / LG-Schützen Hegnau/Uster</t>
  </si>
  <si>
    <t>Gräzer</t>
  </si>
  <si>
    <t>Gerhard</t>
  </si>
  <si>
    <t>Wangen ZH</t>
  </si>
  <si>
    <t>Joseph</t>
  </si>
  <si>
    <t>Volketswil</t>
  </si>
  <si>
    <t>Kuhn</t>
  </si>
  <si>
    <t>Schmidt</t>
  </si>
  <si>
    <t>Carsten</t>
  </si>
  <si>
    <t>Dübendorf</t>
  </si>
  <si>
    <t>Gaugler</t>
  </si>
  <si>
    <t>Bassersdorf</t>
  </si>
  <si>
    <t>Honegger</t>
  </si>
  <si>
    <t>Veronika</t>
  </si>
  <si>
    <t>Balsthal</t>
  </si>
  <si>
    <t>Standschützen Oberwinterthur</t>
  </si>
  <si>
    <t>Burger</t>
  </si>
  <si>
    <t>Herbert</t>
  </si>
  <si>
    <t>Thalwil</t>
  </si>
  <si>
    <t>Remo</t>
  </si>
  <si>
    <t>Markus</t>
  </si>
  <si>
    <t>Goldschmid</t>
  </si>
  <si>
    <t>David</t>
  </si>
  <si>
    <t>Bezirksschützenverband Zürich</t>
  </si>
  <si>
    <t>Verena Luzia</t>
  </si>
  <si>
    <t>Koller</t>
  </si>
  <si>
    <t>Schneider</t>
  </si>
  <si>
    <t>Felix</t>
  </si>
  <si>
    <t>Bombasei</t>
  </si>
  <si>
    <t>Gossau ZH</t>
  </si>
  <si>
    <t>Gantenbein</t>
  </si>
  <si>
    <t>Keller</t>
  </si>
  <si>
    <t>Wermatswil</t>
  </si>
  <si>
    <t>Schützengesellschaft Uster</t>
  </si>
  <si>
    <t>Filli</t>
  </si>
  <si>
    <t>Hüttikon</t>
  </si>
  <si>
    <t>Sportschützen Regensdorf</t>
  </si>
  <si>
    <t>Lüthold</t>
  </si>
  <si>
    <t>Renato</t>
  </si>
  <si>
    <t>Hilfsleiter</t>
  </si>
  <si>
    <t>Sportschützen Zürich 11</t>
  </si>
  <si>
    <t>Fankhauser</t>
  </si>
  <si>
    <t>Moritz</t>
  </si>
  <si>
    <t>Gebhardt</t>
  </si>
  <si>
    <t>Simon</t>
  </si>
  <si>
    <t>Steiner</t>
  </si>
  <si>
    <t>Feldschützen-Gesellschaft Zwillikon</t>
  </si>
  <si>
    <t>Fröhlich</t>
  </si>
  <si>
    <t>Alex</t>
  </si>
  <si>
    <t>Lorek</t>
  </si>
  <si>
    <t>Hans</t>
  </si>
  <si>
    <t>Standschützengesellschaft Neumünster-Zürich</t>
  </si>
  <si>
    <t>Bauma</t>
  </si>
  <si>
    <t>Cécile</t>
  </si>
  <si>
    <t>Ermenswil</t>
  </si>
  <si>
    <t>Hansueli</t>
  </si>
  <si>
    <t>Roland</t>
  </si>
  <si>
    <t>Steger</t>
  </si>
  <si>
    <t>Sportschützen Wila-Turbenthal</t>
  </si>
  <si>
    <t>Doreen</t>
  </si>
  <si>
    <t>Kamm</t>
  </si>
  <si>
    <t>Wettswil</t>
  </si>
  <si>
    <t>Meili</t>
  </si>
  <si>
    <t>Feldschützenverein Wettswil am Albis</t>
  </si>
  <si>
    <t>Agam-Guggenheim</t>
  </si>
  <si>
    <t>Caviezel</t>
  </si>
  <si>
    <t>Reto</t>
  </si>
  <si>
    <t>Erlinsbach</t>
  </si>
  <si>
    <t>Eckardt</t>
  </si>
  <si>
    <t>Laura</t>
  </si>
  <si>
    <t>Frick</t>
  </si>
  <si>
    <t>Rudolf</t>
  </si>
  <si>
    <t>Silvia</t>
  </si>
  <si>
    <t>Schützengesellschaft der Stadt Zürich</t>
  </si>
  <si>
    <t>Boldi</t>
  </si>
  <si>
    <t>Russikon</t>
  </si>
  <si>
    <t>Brezek</t>
  </si>
  <si>
    <t>Krystyna</t>
  </si>
  <si>
    <t>Brühlmann</t>
  </si>
  <si>
    <t>Andrea</t>
  </si>
  <si>
    <t>Arbon</t>
  </si>
  <si>
    <t>Döbeli</t>
  </si>
  <si>
    <t>Hansruedi</t>
  </si>
  <si>
    <t>Sirnach</t>
  </si>
  <si>
    <t>Ebnöther</t>
  </si>
  <si>
    <t>Rümlang</t>
  </si>
  <si>
    <t>Andelfingen</t>
  </si>
  <si>
    <t>Matthys</t>
  </si>
  <si>
    <t>Beat</t>
  </si>
  <si>
    <t>Benken SG</t>
  </si>
  <si>
    <t>Niederberger</t>
  </si>
  <si>
    <t>Dominic</t>
  </si>
  <si>
    <t>Bachenbülach</t>
  </si>
  <si>
    <t>Reichle</t>
  </si>
  <si>
    <t>Wettingen</t>
  </si>
  <si>
    <t>Wirth</t>
  </si>
  <si>
    <t>Nadia</t>
  </si>
  <si>
    <t>Klingnau</t>
  </si>
  <si>
    <t>Kaufmann</t>
  </si>
  <si>
    <t>Roy</t>
  </si>
  <si>
    <t>Baden</t>
  </si>
  <si>
    <t>Mannhart</t>
  </si>
  <si>
    <t>Dominik</t>
  </si>
  <si>
    <t>Sportschützen Männedorf</t>
  </si>
  <si>
    <t>Lips</t>
  </si>
  <si>
    <t>Minder</t>
  </si>
  <si>
    <t>Ebertswil</t>
  </si>
  <si>
    <t>Summermatter</t>
  </si>
  <si>
    <t>Sportschützen ZH-Aussersihl</t>
  </si>
  <si>
    <t>Bleuler</t>
  </si>
  <si>
    <t>Emma</t>
  </si>
  <si>
    <t>Hauri</t>
  </si>
  <si>
    <t>Steinmaur</t>
  </si>
  <si>
    <t>Kanobel</t>
  </si>
  <si>
    <t>Erich</t>
  </si>
  <si>
    <t>Niederglatt ZH</t>
  </si>
  <si>
    <t>Madetswil</t>
  </si>
  <si>
    <t>Vontobel</t>
  </si>
  <si>
    <t>Sportschützen Dielsdorf</t>
  </si>
  <si>
    <t>Balmer-Bucher</t>
  </si>
  <si>
    <t>Philipp</t>
  </si>
  <si>
    <t>Sportschützen Glattfelden</t>
  </si>
  <si>
    <t>Gysel</t>
  </si>
  <si>
    <t>Sportschützengesellschaft Wallisellen</t>
  </si>
  <si>
    <t>Stephan</t>
  </si>
  <si>
    <t>Barfuss</t>
  </si>
  <si>
    <t>Erlenbach ZH Zust</t>
  </si>
  <si>
    <t>Rosmarie</t>
  </si>
  <si>
    <t>Karin</t>
  </si>
  <si>
    <t>Gugolz</t>
  </si>
  <si>
    <t>Kägi</t>
  </si>
  <si>
    <t>Maurer</t>
  </si>
  <si>
    <t>Susanne</t>
  </si>
  <si>
    <t>Ragettli</t>
  </si>
  <si>
    <t>Pascal</t>
  </si>
  <si>
    <t>Seyfried</t>
  </si>
  <si>
    <t>Feldmeilen</t>
  </si>
  <si>
    <t>Weber</t>
  </si>
  <si>
    <t>Aeberli</t>
  </si>
  <si>
    <t>Sandro</t>
  </si>
  <si>
    <t>Zollikerberg</t>
  </si>
  <si>
    <t>Altendorf</t>
  </si>
  <si>
    <t>Müller</t>
  </si>
  <si>
    <t>Anton</t>
  </si>
  <si>
    <t>Pfrunder</t>
  </si>
  <si>
    <t>Hansheiri</t>
  </si>
  <si>
    <t>Sportschützen Meilen</t>
  </si>
  <si>
    <t>Käser</t>
  </si>
  <si>
    <t>Flawil</t>
  </si>
  <si>
    <t>Schützengesellschaft Hombrechtikon</t>
  </si>
  <si>
    <t>Tschopp</t>
  </si>
  <si>
    <t>Bettensee Schützen Kloten Dietlikon</t>
  </si>
  <si>
    <t>gültig bis 31.12.2019</t>
  </si>
  <si>
    <t>Hostettler</t>
  </si>
  <si>
    <t>Zumikon</t>
  </si>
  <si>
    <t>Feldschützenverein Egg-Esslingen</t>
  </si>
  <si>
    <t>Bär</t>
  </si>
  <si>
    <t>Hütten</t>
  </si>
  <si>
    <t>Fleischmann</t>
  </si>
  <si>
    <t>Giezendanner</t>
  </si>
  <si>
    <t>Gyr</t>
  </si>
  <si>
    <t>Ernst</t>
  </si>
  <si>
    <t>FSV Schönenberg</t>
  </si>
  <si>
    <t>Militärschiessverein Oetwil am See</t>
  </si>
  <si>
    <t>Kaltenbach</t>
  </si>
  <si>
    <t>Gysin</t>
  </si>
  <si>
    <t>Schiesssportverein Andelfingen</t>
  </si>
  <si>
    <t>Gerber</t>
  </si>
  <si>
    <t>Hürlimann</t>
  </si>
  <si>
    <t>Schützengesellschaft Bäretswil</t>
  </si>
  <si>
    <t>Wetzikon ZH</t>
  </si>
  <si>
    <t>Christoffel</t>
  </si>
  <si>
    <t>Schützengesellschaft Wetzikon</t>
  </si>
  <si>
    <t>Robert</t>
  </si>
  <si>
    <t>Schützenverein Adliswil</t>
  </si>
  <si>
    <t>Arzethauser</t>
  </si>
  <si>
    <t>Georg</t>
  </si>
  <si>
    <t>Mönchaltorf</t>
  </si>
  <si>
    <t>Heusser</t>
  </si>
  <si>
    <t>Kneubühl</t>
  </si>
  <si>
    <t>Schützenverein Mönchaltorf</t>
  </si>
  <si>
    <t>gültig bis 31.12.2020</t>
  </si>
  <si>
    <t>Schützenverein Rickenbach</t>
  </si>
  <si>
    <t>Baumann</t>
  </si>
  <si>
    <t>Claude</t>
  </si>
  <si>
    <t>Rothenthurm</t>
  </si>
  <si>
    <t>Irené</t>
  </si>
  <si>
    <t>Schützenverein Wädenswil</t>
  </si>
  <si>
    <t>Bernhard</t>
  </si>
  <si>
    <t>Natascha</t>
  </si>
  <si>
    <t>Fahrweid</t>
  </si>
  <si>
    <t>Sportschützen Albisrieden - Urdorf</t>
  </si>
  <si>
    <t>Hermann-Kündig</t>
  </si>
  <si>
    <t>Erika</t>
  </si>
  <si>
    <t>Kündig</t>
  </si>
  <si>
    <t>Brigitta</t>
  </si>
  <si>
    <t>Sportschützengesellschaft Wetzikon</t>
  </si>
  <si>
    <t>Klauser</t>
  </si>
  <si>
    <t>Dinhard</t>
  </si>
  <si>
    <t>Sportschützen Kollbrunn</t>
  </si>
  <si>
    <t>Poststrasse 8</t>
  </si>
  <si>
    <t>Zürich 11</t>
  </si>
  <si>
    <t>ZHSV-LLZ</t>
  </si>
  <si>
    <t>Oetwil-am-See</t>
  </si>
  <si>
    <t>Rickenbach</t>
  </si>
  <si>
    <t>Wetzikon SpS</t>
  </si>
  <si>
    <t>Kollbrunn</t>
  </si>
  <si>
    <t>Organisation</t>
  </si>
  <si>
    <t>J+S-Leiter</t>
  </si>
  <si>
    <t>Kursleiter</t>
  </si>
  <si>
    <t>Wetzikon SG</t>
  </si>
  <si>
    <t>Schiesssportverein Illnau-Effretikon</t>
  </si>
  <si>
    <t>Sandra</t>
  </si>
  <si>
    <t>Marthaler-Sigrist</t>
  </si>
  <si>
    <t>bkn.boldi@bluewin.ch</t>
  </si>
  <si>
    <t>756.8050.9613.28</t>
  </si>
  <si>
    <t>031 558 53 52</t>
  </si>
  <si>
    <t>044 946 13 32</t>
  </si>
  <si>
    <t>17:15 - 18:45</t>
  </si>
  <si>
    <t>17:45 - 19:15</t>
  </si>
  <si>
    <t>079 915 40 24</t>
  </si>
  <si>
    <t>cecile@crk.ch</t>
  </si>
  <si>
    <t>076 681 87 13</t>
  </si>
  <si>
    <t>756.2209.7237.13</t>
  </si>
  <si>
    <t>Zürcher Oberländer Sportschützenverband</t>
  </si>
  <si>
    <t>1.01.0.15.020</t>
  </si>
  <si>
    <t>Buchbergstrasse 50</t>
  </si>
  <si>
    <t>Wintersaison 2023-2024</t>
  </si>
  <si>
    <t>Zürich-11</t>
  </si>
  <si>
    <t>Affoltern am Albis</t>
  </si>
  <si>
    <t>Herrenweg 101, 8706 Meilen</t>
  </si>
  <si>
    <t>756.6810.9488.86</t>
  </si>
  <si>
    <t>Mosstrasse 63</t>
  </si>
  <si>
    <t>079 319 16 54</t>
  </si>
  <si>
    <t>1.01.0.14.003</t>
  </si>
  <si>
    <t>Williner</t>
  </si>
  <si>
    <t>Sabrina</t>
  </si>
  <si>
    <t>Bankweg 17</t>
  </si>
  <si>
    <t>Wohlen AG</t>
  </si>
  <si>
    <t>756.2210.4476.91</t>
  </si>
  <si>
    <t>079 648 78 68</t>
  </si>
  <si>
    <t>s_williner@bluewin.ch</t>
  </si>
  <si>
    <t>SA Chüeweidhölzli, Affoltern am Albis</t>
  </si>
  <si>
    <t>info@sport.zh.ch;  Sportamt Kanton Zürich</t>
  </si>
  <si>
    <t>KK Schiessanlage Veltheim Winterthur</t>
  </si>
  <si>
    <t>Mittwoch
Sonntag</t>
  </si>
  <si>
    <t>16:00 - 17:30
10:00 - 11:30</t>
  </si>
  <si>
    <t>19:30 - 21:00
18:45 - 20:15</t>
  </si>
  <si>
    <t>kein Kurs</t>
  </si>
  <si>
    <t>Übersicht Jugendkurse Gewehr 10m (50m)</t>
  </si>
  <si>
    <t>Winterthur und Umgebung Sportschützenverband</t>
  </si>
  <si>
    <t>Steg imTösstal</t>
  </si>
  <si>
    <t>Strahlegg-Steg</t>
  </si>
  <si>
    <t>SA Schmittenbach Fischenthal</t>
  </si>
  <si>
    <t>13:30 - 15:00</t>
  </si>
  <si>
    <t>1.01.0.14.055</t>
  </si>
  <si>
    <t>Verband Sportschützenvereine Zürich und Umgebung</t>
  </si>
  <si>
    <t>Bodenacherstrasse 31</t>
  </si>
  <si>
    <t>044 834 00 25</t>
  </si>
  <si>
    <t>079 205 09 03</t>
  </si>
  <si>
    <t>SSZ Probstei, Zürich-Schwamendingen</t>
  </si>
  <si>
    <t>Bruno Boldi</t>
  </si>
  <si>
    <t>Kursbetreuer
2023</t>
  </si>
  <si>
    <t>08:30 - 10:00</t>
  </si>
  <si>
    <t>18:15 - 19:30</t>
  </si>
  <si>
    <t>19:30 - 20:45</t>
  </si>
  <si>
    <t>19:00 - 20:30
18:30 - 20:00</t>
  </si>
  <si>
    <t>17:30 - 19:00
18:30 - 20:00</t>
  </si>
  <si>
    <t>14:00 - 15:30</t>
  </si>
  <si>
    <t>17:45 - 19:00</t>
  </si>
  <si>
    <t>17:30 - 18:45</t>
  </si>
  <si>
    <t>18:45 - 20:00</t>
  </si>
  <si>
    <t>1.01.0.05.106</t>
  </si>
  <si>
    <t>Samstag
Sonntag</t>
  </si>
  <si>
    <t>09:00 - 10:30
09:00 - 10:30</t>
  </si>
  <si>
    <t>079 500 33 11</t>
  </si>
  <si>
    <t>Probstei, Zürich / NLZ Biel / Will SG / 
Luzern / Bern / Brünig Indoor</t>
  </si>
  <si>
    <t>756.7931.1794.18</t>
  </si>
  <si>
    <t>079 648 67 49</t>
  </si>
  <si>
    <t>moritz.fankhauser@icloud.com</t>
  </si>
  <si>
    <t>Ottenbacherstrasse 78a</t>
  </si>
  <si>
    <t>Rütirain 2</t>
  </si>
  <si>
    <t>756.6331.2779.60</t>
  </si>
  <si>
    <t>077 472 44 56</t>
  </si>
  <si>
    <t>simon.gebhardt@outlook.com</t>
  </si>
  <si>
    <t>756.2334.0132.91</t>
  </si>
  <si>
    <t>756.9925.3955.21</t>
  </si>
  <si>
    <t>079 416 97 11</t>
  </si>
  <si>
    <t>079 133 12 45</t>
  </si>
  <si>
    <t>756.1000.0386.51</t>
  </si>
  <si>
    <t>756.0565.6693.17</t>
  </si>
  <si>
    <t>Lurwies 2</t>
  </si>
  <si>
    <t>Egg b. Zürich Zürich</t>
  </si>
  <si>
    <t>Tändelistrasse 5</t>
  </si>
  <si>
    <t>079 252 91 71</t>
  </si>
  <si>
    <t>heclawechr@bluewin.ch</t>
  </si>
  <si>
    <t>756.4195.7600.00</t>
  </si>
  <si>
    <t>756.0784.4363.32</t>
  </si>
  <si>
    <t>079 919 41 85</t>
  </si>
  <si>
    <t>756.9972.4658.40</t>
  </si>
  <si>
    <t>Niederhasli Zürich</t>
  </si>
  <si>
    <t>756.7589.1163.53</t>
  </si>
  <si>
    <t>756.1809.6098.61</t>
  </si>
  <si>
    <t>Nübruchweg 19</t>
  </si>
  <si>
    <t>Sennhofstrasse 27</t>
  </si>
  <si>
    <t>Zollikerberg Zürich</t>
  </si>
  <si>
    <t>756.4260.0610.87</t>
  </si>
  <si>
    <t>076 378 30 75</t>
  </si>
  <si>
    <t>sandro.aeberli@aeberlis.ch</t>
  </si>
  <si>
    <t>756.6071.5086.14</t>
  </si>
  <si>
    <t>Fuhrig</t>
  </si>
  <si>
    <t>Rickenstrasse 6</t>
  </si>
  <si>
    <t>756.7907.3429.90</t>
  </si>
  <si>
    <t>078 622 43 93</t>
  </si>
  <si>
    <t>ajack10600@gmail.com</t>
  </si>
  <si>
    <t>Michael Merki</t>
  </si>
  <si>
    <t>Stand: 16.11.2023</t>
  </si>
  <si>
    <t>Kein Besuch</t>
  </si>
  <si>
    <t>kein Besuch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</si>
</sst>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i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color theme="4" tint="-0.249977111117893"/>
      <name val="Arial"/>
      <family val="2"/>
    </font>
    <font>
      <strike/>
      <sz val="10"/>
      <color rgb="FFFF000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trike/>
      <sz val="11"/>
      <color rgb="FFFF0000"/>
      <name val="Arial"/>
      <family val="2"/>
    </font>
    <font>
      <sz val="10"/>
      <color rgb="FF45454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F7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14" fontId="2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14" fontId="4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2" borderId="0" xfId="0" applyFont="1" applyFill="1"/>
    <xf numFmtId="0" fontId="2" fillId="2" borderId="0" xfId="0" applyFont="1" applyFill="1" applyAlignment="1">
      <alignment horizontal="right"/>
    </xf>
    <xf numFmtId="49" fontId="2" fillId="2" borderId="0" xfId="0" applyNumberFormat="1" applyFont="1" applyFill="1"/>
    <xf numFmtId="14" fontId="2" fillId="2" borderId="0" xfId="0" applyNumberFormat="1" applyFont="1" applyFill="1"/>
    <xf numFmtId="0" fontId="7" fillId="2" borderId="0" xfId="0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1" fontId="2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right" vertical="top"/>
    </xf>
    <xf numFmtId="1" fontId="2" fillId="2" borderId="0" xfId="0" applyNumberFormat="1" applyFont="1" applyFill="1"/>
    <xf numFmtId="1" fontId="5" fillId="2" borderId="0" xfId="0" applyNumberFormat="1" applyFont="1" applyFill="1" applyAlignment="1">
      <alignment vertical="top"/>
    </xf>
    <xf numFmtId="1" fontId="2" fillId="0" borderId="0" xfId="0" applyNumberFormat="1" applyFont="1" applyAlignment="1">
      <alignment vertical="top"/>
    </xf>
    <xf numFmtId="1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horizontal="right" vertical="top"/>
    </xf>
    <xf numFmtId="49" fontId="5" fillId="2" borderId="1" xfId="0" applyNumberFormat="1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horizontal="right"/>
    </xf>
    <xf numFmtId="49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top"/>
    </xf>
    <xf numFmtId="0" fontId="5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49" fontId="8" fillId="2" borderId="0" xfId="0" applyNumberFormat="1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0" fillId="5" borderId="1" xfId="0" applyFont="1" applyFill="1" applyBorder="1" applyAlignment="1">
      <alignment vertical="center"/>
    </xf>
    <xf numFmtId="0" fontId="12" fillId="0" borderId="0" xfId="0" applyFont="1"/>
    <xf numFmtId="0" fontId="10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4" fontId="0" fillId="0" borderId="0" xfId="0" applyNumberFormat="1"/>
    <xf numFmtId="0" fontId="2" fillId="0" borderId="0" xfId="0" applyFont="1"/>
    <xf numFmtId="0" fontId="8" fillId="0" borderId="0" xfId="0" applyFont="1"/>
    <xf numFmtId="14" fontId="8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4" fontId="2" fillId="0" borderId="0" xfId="0" applyNumberFormat="1" applyFont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0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 wrapText="1"/>
    </xf>
    <xf numFmtId="0" fontId="16" fillId="0" borderId="0" xfId="0" applyFont="1"/>
    <xf numFmtId="0" fontId="4" fillId="7" borderId="1" xfId="0" applyFont="1" applyFill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9EF77B"/>
      <color rgb="FF777777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1000125</xdr:colOff>
      <xdr:row>0</xdr:row>
      <xdr:rowOff>47625</xdr:rowOff>
    </xdr:from>
    <xdr:to>
      <xdr:col>21</xdr:col>
      <xdr:colOff>2085975</xdr:colOff>
      <xdr:row>3</xdr:row>
      <xdr:rowOff>9525</xdr:rowOff>
    </xdr:to>
    <xdr:pic>
      <xdr:nvPicPr>
        <xdr:cNvPr id="2161" name="Picture 1" descr="signet_zhsv_rgb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9375" y="47625"/>
          <a:ext cx="10858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17930</xdr:colOff>
      <xdr:row>0</xdr:row>
      <xdr:rowOff>47625</xdr:rowOff>
    </xdr:from>
    <xdr:to>
      <xdr:col>28</xdr:col>
      <xdr:colOff>1034415</xdr:colOff>
      <xdr:row>3</xdr:row>
      <xdr:rowOff>9525</xdr:rowOff>
    </xdr:to>
    <xdr:pic>
      <xdr:nvPicPr>
        <xdr:cNvPr id="2162" name="Picture 38" descr="signet_zhsv_rgb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51506" y="47625"/>
          <a:ext cx="1016485" cy="643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34"/>
  <sheetViews>
    <sheetView showGridLines="0" tabSelected="1" zoomScale="110" zoomScaleNormal="110" workbookViewId="0">
      <pane xSplit="5" ySplit="6" topLeftCell="M9" activePane="bottomRight" state="frozen"/>
      <selection activeCell="AA7" sqref="AA7:AA100"/>
      <selection pane="topRight" activeCell="AA7" sqref="AA7:AA100"/>
      <selection pane="bottomLeft" activeCell="AA7" sqref="AA7:AA100"/>
      <selection pane="bottomRight" activeCell="AC14" sqref="AC14"/>
    </sheetView>
  </sheetViews>
  <sheetFormatPr baseColWidth="10" defaultColWidth="11.85546875" defaultRowHeight="12.75" outlineLevelRow="1" outlineLevelCol="1" x14ac:dyDescent="0.2"/>
  <cols>
    <col min="1" max="1" width="7.140625" style="20" hidden="1" customWidth="1" outlineLevel="1"/>
    <col min="2" max="2" width="9.7109375" style="20" customWidth="1" collapsed="1"/>
    <col min="3" max="3" width="5.7109375" style="14" customWidth="1"/>
    <col min="4" max="4" width="26.7109375" style="20" hidden="1" customWidth="1" outlineLevel="1"/>
    <col min="5" max="5" width="18" style="1" customWidth="1" collapsed="1"/>
    <col min="6" max="6" width="12.7109375" style="1" customWidth="1"/>
    <col min="7" max="7" width="15" style="1" hidden="1" customWidth="1" outlineLevel="1"/>
    <col min="8" max="8" width="7.5703125" style="1" hidden="1" customWidth="1" outlineLevel="1" collapsed="1"/>
    <col min="9" max="9" width="12.140625" style="1" customWidth="1" collapsed="1"/>
    <col min="10" max="10" width="12.7109375" style="1" customWidth="1"/>
    <col min="11" max="11" width="21.28515625" style="1" customWidth="1"/>
    <col min="12" max="12" width="5.7109375" style="1" customWidth="1"/>
    <col min="13" max="13" width="18.28515625" style="1" bestFit="1" customWidth="1"/>
    <col min="14" max="14" width="9.7109375" style="1" hidden="1" customWidth="1" outlineLevel="1"/>
    <col min="15" max="15" width="11.5703125" style="49" hidden="1" customWidth="1" outlineLevel="1"/>
    <col min="16" max="16" width="11.5703125" style="1" hidden="1" customWidth="1" outlineLevel="1"/>
    <col min="17" max="18" width="18.85546875" style="1" hidden="1" customWidth="1" outlineLevel="1"/>
    <col min="19" max="19" width="13.7109375" style="1" customWidth="1" collapsed="1"/>
    <col min="20" max="20" width="13.7109375" style="1" hidden="1" customWidth="1" outlineLevel="1"/>
    <col min="21" max="21" width="13.7109375" style="1" customWidth="1" collapsed="1"/>
    <col min="22" max="22" width="29.5703125" style="2" customWidth="1"/>
    <col min="23" max="23" width="38.7109375" style="31" customWidth="1"/>
    <col min="24" max="24" width="11.7109375" style="1" customWidth="1"/>
    <col min="25" max="25" width="12.28515625" style="1" customWidth="1"/>
    <col min="26" max="27" width="11.85546875" style="3" customWidth="1"/>
    <col min="28" max="28" width="12.140625" style="1" hidden="1" customWidth="1" outlineLevel="1"/>
    <col min="29" max="29" width="15.140625" style="1" customWidth="1" collapsed="1"/>
    <col min="30" max="30" width="30.140625" style="1" hidden="1" customWidth="1" outlineLevel="1"/>
    <col min="31" max="31" width="9.7109375" style="1" hidden="1" customWidth="1" outlineLevel="1" collapsed="1"/>
    <col min="32" max="32" width="7.140625" style="1" hidden="1" customWidth="1" outlineLevel="1" collapsed="1"/>
    <col min="33" max="33" width="9.140625" style="1" hidden="1" customWidth="1" outlineLevel="1" collapsed="1"/>
    <col min="34" max="34" width="14.5703125" style="1" hidden="1" customWidth="1" outlineLevel="1" collapsed="1"/>
    <col min="35" max="35" width="36.140625" style="1" hidden="1" customWidth="1" outlineLevel="1" collapsed="1"/>
    <col min="36" max="36" width="11.85546875" style="1" collapsed="1"/>
    <col min="37" max="37" width="19.7109375" style="1" hidden="1" customWidth="1" outlineLevel="1"/>
    <col min="38" max="38" width="40.28515625" style="1" hidden="1" customWidth="1" outlineLevel="1"/>
    <col min="39" max="39" width="26.7109375" style="1" hidden="1" customWidth="1" outlineLevel="1"/>
    <col min="40" max="40" width="13.5703125" style="1" hidden="1" customWidth="1" outlineLevel="1"/>
    <col min="41" max="41" width="11.85546875" style="1" collapsed="1"/>
    <col min="42" max="16384" width="11.85546875" style="1"/>
  </cols>
  <sheetData>
    <row r="1" spans="1:41" s="70" customFormat="1" ht="22.5" customHeight="1" x14ac:dyDescent="0.3">
      <c r="A1" s="15"/>
      <c r="B1" s="21" t="s">
        <v>28</v>
      </c>
      <c r="C1" s="22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52"/>
      <c r="P1" s="15"/>
      <c r="Q1" s="15"/>
      <c r="R1" s="15"/>
      <c r="S1" s="15"/>
      <c r="T1" s="15"/>
      <c r="U1" s="15"/>
      <c r="V1" s="23"/>
      <c r="W1" s="29"/>
      <c r="X1" s="15"/>
      <c r="Y1" s="15"/>
      <c r="Z1" s="24"/>
      <c r="AA1" s="24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ht="18" customHeight="1" x14ac:dyDescent="0.2">
      <c r="A2" s="5"/>
      <c r="B2" s="25" t="s">
        <v>180</v>
      </c>
      <c r="C2" s="12"/>
      <c r="D2" s="17"/>
      <c r="E2" s="5"/>
      <c r="F2" s="5"/>
      <c r="G2" s="6"/>
      <c r="H2" s="5"/>
      <c r="I2" s="5"/>
      <c r="J2" s="5"/>
      <c r="K2" s="5"/>
      <c r="L2" s="5"/>
      <c r="M2" s="5"/>
      <c r="N2" s="5"/>
      <c r="O2" s="53"/>
      <c r="P2" s="5"/>
      <c r="Q2" s="5"/>
      <c r="R2" s="5"/>
      <c r="S2" s="5"/>
      <c r="T2" s="5"/>
      <c r="U2" s="5"/>
      <c r="V2" s="26"/>
      <c r="W2" s="27"/>
      <c r="X2" s="5"/>
      <c r="Y2" s="5"/>
      <c r="Z2" s="8"/>
      <c r="AA2" s="8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13.5" customHeight="1" x14ac:dyDescent="0.2">
      <c r="A3" s="5"/>
      <c r="B3" s="5"/>
      <c r="C3" s="28"/>
      <c r="D3" s="18"/>
      <c r="E3" s="5"/>
      <c r="F3" s="5"/>
      <c r="G3" s="5"/>
      <c r="H3" s="5"/>
      <c r="I3" s="5"/>
      <c r="J3" s="5"/>
      <c r="K3" s="5"/>
      <c r="L3" s="5"/>
      <c r="M3" s="5"/>
      <c r="N3" s="5"/>
      <c r="O3" s="54"/>
      <c r="P3" s="27"/>
      <c r="Q3" s="5"/>
      <c r="R3" s="5"/>
      <c r="S3" s="8"/>
      <c r="T3" s="8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3.25" customHeight="1" x14ac:dyDescent="0.2">
      <c r="A4" s="5"/>
      <c r="B4" s="7" t="s">
        <v>879</v>
      </c>
      <c r="C4" s="12"/>
      <c r="D4" s="18"/>
      <c r="E4" s="5"/>
      <c r="F4" s="5"/>
      <c r="G4" s="5"/>
      <c r="H4" s="5"/>
      <c r="I4" s="5"/>
      <c r="J4" s="5"/>
      <c r="K4" s="7" t="s">
        <v>857</v>
      </c>
      <c r="L4" s="5"/>
      <c r="M4" s="5"/>
      <c r="N4" s="7"/>
      <c r="O4" s="53"/>
      <c r="P4" s="5"/>
      <c r="Q4" s="5"/>
      <c r="R4" s="5"/>
      <c r="S4" s="8"/>
      <c r="T4" s="8"/>
      <c r="U4" s="5"/>
      <c r="V4" s="5"/>
      <c r="W4" s="7" t="str">
        <f>K4</f>
        <v>Wintersaison 2023-2024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s="4" customFormat="1" ht="15" x14ac:dyDescent="0.2">
      <c r="A5" s="9"/>
      <c r="B5" s="10"/>
      <c r="C5" s="13"/>
      <c r="D5" s="19"/>
      <c r="E5" s="9"/>
      <c r="F5" s="9"/>
      <c r="G5" s="9"/>
      <c r="H5" s="9"/>
      <c r="I5" s="10" t="s">
        <v>182</v>
      </c>
      <c r="J5" s="9"/>
      <c r="K5" s="9"/>
      <c r="L5" s="9"/>
      <c r="M5" s="9"/>
      <c r="N5" s="9"/>
      <c r="O5" s="55"/>
      <c r="P5" s="9"/>
      <c r="Q5" s="9"/>
      <c r="R5" s="9"/>
      <c r="S5" s="9"/>
      <c r="T5" s="9"/>
      <c r="U5" s="10"/>
      <c r="V5" s="43" t="s">
        <v>946</v>
      </c>
      <c r="W5" s="30"/>
      <c r="X5" s="10"/>
      <c r="Y5" s="9"/>
      <c r="Z5" s="11"/>
      <c r="AA5" s="11"/>
      <c r="AB5" s="9"/>
      <c r="AC5" s="43" t="str">
        <f>V5</f>
        <v>Stand: 16.11.2023</v>
      </c>
      <c r="AD5" s="9"/>
      <c r="AE5" s="9"/>
      <c r="AF5" s="9"/>
      <c r="AG5" s="9"/>
      <c r="AH5" s="9"/>
      <c r="AI5" s="9"/>
    </row>
    <row r="6" spans="1:41" s="39" customFormat="1" ht="30" x14ac:dyDescent="0.2">
      <c r="A6" s="33" t="s">
        <v>102</v>
      </c>
      <c r="B6" s="33" t="s">
        <v>117</v>
      </c>
      <c r="C6" s="34"/>
      <c r="D6" s="35" t="s">
        <v>14</v>
      </c>
      <c r="E6" s="36" t="s">
        <v>155</v>
      </c>
      <c r="F6" s="36" t="s">
        <v>189</v>
      </c>
      <c r="G6" s="33" t="s">
        <v>8</v>
      </c>
      <c r="H6" s="33" t="s">
        <v>10</v>
      </c>
      <c r="I6" s="33" t="s">
        <v>0</v>
      </c>
      <c r="J6" s="33" t="s">
        <v>1</v>
      </c>
      <c r="K6" s="33" t="s">
        <v>2</v>
      </c>
      <c r="L6" s="33" t="s">
        <v>3</v>
      </c>
      <c r="M6" s="33" t="s">
        <v>5</v>
      </c>
      <c r="N6" s="33" t="s">
        <v>118</v>
      </c>
      <c r="O6" s="33" t="s">
        <v>101</v>
      </c>
      <c r="P6" s="33" t="s">
        <v>175</v>
      </c>
      <c r="Q6" s="33" t="s">
        <v>153</v>
      </c>
      <c r="R6" s="33" t="s">
        <v>154</v>
      </c>
      <c r="S6" s="33" t="s">
        <v>15</v>
      </c>
      <c r="T6" s="33" t="s">
        <v>16</v>
      </c>
      <c r="U6" s="33" t="s">
        <v>17</v>
      </c>
      <c r="V6" s="36" t="s">
        <v>18</v>
      </c>
      <c r="W6" s="32" t="s">
        <v>29</v>
      </c>
      <c r="X6" s="33" t="s">
        <v>19</v>
      </c>
      <c r="Y6" s="33" t="s">
        <v>20</v>
      </c>
      <c r="Z6" s="37" t="s">
        <v>21</v>
      </c>
      <c r="AA6" s="37" t="s">
        <v>22</v>
      </c>
      <c r="AB6" s="33" t="s">
        <v>23</v>
      </c>
      <c r="AC6" s="57" t="s">
        <v>892</v>
      </c>
      <c r="AD6" s="33" t="s">
        <v>12</v>
      </c>
      <c r="AE6" s="33" t="s">
        <v>103</v>
      </c>
      <c r="AF6" s="33" t="s">
        <v>104</v>
      </c>
      <c r="AG6" s="33" t="s">
        <v>105</v>
      </c>
      <c r="AH6" s="50" t="s">
        <v>487</v>
      </c>
      <c r="AI6" s="33" t="s">
        <v>357</v>
      </c>
      <c r="AK6" s="40" t="str">
        <f t="shared" ref="AK6" si="0">CONCATENATE(I6,", ",J6)</f>
        <v>Name, Vorname</v>
      </c>
      <c r="AL6" s="40" t="str">
        <f t="shared" ref="AL6" si="1">CONCATENATE(K6,", ",L6," ",M6)</f>
        <v>Strasse, PLZ Wohnort</v>
      </c>
      <c r="AM6" s="40" t="str">
        <f t="shared" ref="AM6" si="2">V6</f>
        <v>E-Mail</v>
      </c>
      <c r="AN6" s="40" t="s">
        <v>547</v>
      </c>
    </row>
    <row r="7" spans="1:41" s="40" customFormat="1" ht="15.75" customHeight="1" x14ac:dyDescent="0.2">
      <c r="A7" s="77">
        <v>7</v>
      </c>
      <c r="B7" s="77">
        <v>704830</v>
      </c>
      <c r="C7" s="78" t="s">
        <v>156</v>
      </c>
      <c r="D7" s="38" t="s">
        <v>35</v>
      </c>
      <c r="E7" s="38" t="s">
        <v>83</v>
      </c>
      <c r="F7" s="38" t="s">
        <v>203</v>
      </c>
      <c r="G7" s="38" t="s">
        <v>13</v>
      </c>
      <c r="H7" s="38" t="s">
        <v>11</v>
      </c>
      <c r="I7" s="106" t="s">
        <v>132</v>
      </c>
      <c r="J7" s="38" t="s">
        <v>133</v>
      </c>
      <c r="K7" s="38" t="s">
        <v>862</v>
      </c>
      <c r="L7" s="38">
        <v>8134</v>
      </c>
      <c r="M7" s="38" t="s">
        <v>83</v>
      </c>
      <c r="N7" s="38">
        <v>1189856</v>
      </c>
      <c r="O7" s="38">
        <v>2021</v>
      </c>
      <c r="P7" s="79">
        <v>31228</v>
      </c>
      <c r="Q7" s="38" t="s">
        <v>152</v>
      </c>
      <c r="R7" s="38" t="s">
        <v>134</v>
      </c>
      <c r="S7" s="38" t="s">
        <v>136</v>
      </c>
      <c r="T7" s="38"/>
      <c r="U7" s="38" t="s">
        <v>292</v>
      </c>
      <c r="V7" s="38" t="s">
        <v>135</v>
      </c>
      <c r="W7" s="81" t="s">
        <v>460</v>
      </c>
      <c r="X7" s="38" t="s">
        <v>34</v>
      </c>
      <c r="Y7" s="38" t="s">
        <v>224</v>
      </c>
      <c r="Z7" s="79">
        <v>45252</v>
      </c>
      <c r="AA7" s="79">
        <v>45378</v>
      </c>
      <c r="AB7" s="38"/>
      <c r="AC7" s="87" t="s">
        <v>245</v>
      </c>
      <c r="AD7" s="38"/>
      <c r="AE7" s="38"/>
      <c r="AF7" s="38">
        <v>1</v>
      </c>
      <c r="AG7" s="38">
        <v>1</v>
      </c>
      <c r="AH7" s="38"/>
      <c r="AI7" s="38" t="s">
        <v>356</v>
      </c>
      <c r="AK7" s="40" t="str">
        <f t="shared" ref="AK7:AK37" si="3">CONCATENATE(I7,", ",J7)</f>
        <v>Bachofen, Stefanie</v>
      </c>
      <c r="AL7" s="40" t="str">
        <f t="shared" ref="AL7:AL37" si="4">CONCATENATE(K7,", ",L7," ",M7)</f>
        <v>Mosstrasse 63, 8134 Adliswil</v>
      </c>
      <c r="AM7" s="40" t="str">
        <f t="shared" ref="AM7:AM37" si="5">V7</f>
        <v>stefi.bachofen@bluewin.ch</v>
      </c>
      <c r="AN7" s="40" t="str">
        <f t="shared" ref="AN7:AN37" si="6">U7</f>
        <v>079 392 44 08</v>
      </c>
    </row>
    <row r="8" spans="1:41" s="40" customFormat="1" ht="14.25" x14ac:dyDescent="0.2">
      <c r="A8" s="77">
        <v>9</v>
      </c>
      <c r="B8" s="77">
        <v>702457</v>
      </c>
      <c r="C8" s="78" t="s">
        <v>157</v>
      </c>
      <c r="D8" s="77" t="s">
        <v>30</v>
      </c>
      <c r="E8" s="38" t="s">
        <v>859</v>
      </c>
      <c r="F8" s="38" t="s">
        <v>864</v>
      </c>
      <c r="G8" s="38" t="s">
        <v>359</v>
      </c>
      <c r="H8" s="38" t="s">
        <v>11</v>
      </c>
      <c r="I8" s="38" t="s">
        <v>865</v>
      </c>
      <c r="J8" s="38" t="s">
        <v>866</v>
      </c>
      <c r="K8" s="38" t="s">
        <v>867</v>
      </c>
      <c r="L8" s="38">
        <v>5610</v>
      </c>
      <c r="M8" s="38" t="s">
        <v>868</v>
      </c>
      <c r="N8" s="38">
        <v>1196953</v>
      </c>
      <c r="O8" s="38">
        <v>2023</v>
      </c>
      <c r="P8" s="79">
        <v>30420</v>
      </c>
      <c r="Q8" s="38"/>
      <c r="R8" s="38" t="s">
        <v>869</v>
      </c>
      <c r="S8" s="38"/>
      <c r="T8" s="38"/>
      <c r="U8" s="38" t="s">
        <v>870</v>
      </c>
      <c r="V8" s="78" t="s">
        <v>871</v>
      </c>
      <c r="W8" s="81" t="s">
        <v>872</v>
      </c>
      <c r="X8" s="38" t="s">
        <v>553</v>
      </c>
      <c r="Y8" s="38" t="s">
        <v>226</v>
      </c>
      <c r="Z8" s="79">
        <v>45219</v>
      </c>
      <c r="AA8" s="79">
        <v>45362</v>
      </c>
      <c r="AB8" s="38"/>
      <c r="AC8" s="87" t="s">
        <v>245</v>
      </c>
      <c r="AD8" s="38"/>
      <c r="AE8" s="38"/>
      <c r="AF8" s="38">
        <v>1</v>
      </c>
      <c r="AG8" s="38">
        <v>1</v>
      </c>
      <c r="AH8" s="98"/>
      <c r="AI8" s="38" t="s">
        <v>873</v>
      </c>
      <c r="AJ8" s="41"/>
      <c r="AK8" s="41" t="str">
        <f t="shared" ref="AK8:AK9" si="7">CONCATENATE(I8,", ",J8)</f>
        <v>Williner, Sabrina</v>
      </c>
      <c r="AL8" s="41" t="str">
        <f t="shared" ref="AL8:AL9" si="8">CONCATENATE(J8,", ",K8)</f>
        <v>Sabrina, Bankweg 17</v>
      </c>
      <c r="AM8" s="41" t="str">
        <f t="shared" ref="AM8:AM9" si="9">CONCATENATE(K8,", ",L8)</f>
        <v>Bankweg 17, 5610</v>
      </c>
      <c r="AN8" s="41" t="str">
        <f t="shared" ref="AN8:AN9" si="10">CONCATENATE(L8,", ",M8)</f>
        <v>5610, Wohlen AG</v>
      </c>
    </row>
    <row r="9" spans="1:41" s="40" customFormat="1" ht="14.25" x14ac:dyDescent="0.2">
      <c r="A9" s="77">
        <v>10</v>
      </c>
      <c r="B9" s="77">
        <v>702457</v>
      </c>
      <c r="C9" s="78" t="s">
        <v>157</v>
      </c>
      <c r="D9" s="77" t="s">
        <v>30</v>
      </c>
      <c r="E9" s="38" t="s">
        <v>859</v>
      </c>
      <c r="F9" s="38" t="s">
        <v>864</v>
      </c>
      <c r="G9" s="38" t="s">
        <v>359</v>
      </c>
      <c r="H9" s="38" t="s">
        <v>11</v>
      </c>
      <c r="I9" s="38" t="s">
        <v>865</v>
      </c>
      <c r="J9" s="38" t="s">
        <v>866</v>
      </c>
      <c r="K9" s="38" t="s">
        <v>867</v>
      </c>
      <c r="L9" s="38">
        <v>5610</v>
      </c>
      <c r="M9" s="38" t="s">
        <v>868</v>
      </c>
      <c r="N9" s="38">
        <v>1196953</v>
      </c>
      <c r="O9" s="38">
        <v>2023</v>
      </c>
      <c r="P9" s="79">
        <v>30420</v>
      </c>
      <c r="Q9" s="38"/>
      <c r="R9" s="38" t="s">
        <v>869</v>
      </c>
      <c r="S9" s="38"/>
      <c r="T9" s="38"/>
      <c r="U9" s="38" t="s">
        <v>870</v>
      </c>
      <c r="V9" s="78" t="s">
        <v>871</v>
      </c>
      <c r="W9" s="81" t="s">
        <v>872</v>
      </c>
      <c r="X9" s="38" t="s">
        <v>553</v>
      </c>
      <c r="Y9" s="38" t="s">
        <v>179</v>
      </c>
      <c r="Z9" s="79">
        <v>45219</v>
      </c>
      <c r="AA9" s="79">
        <v>45362</v>
      </c>
      <c r="AB9" s="38"/>
      <c r="AC9" s="87" t="s">
        <v>245</v>
      </c>
      <c r="AD9" s="80"/>
      <c r="AE9" s="97"/>
      <c r="AF9" s="38">
        <v>2</v>
      </c>
      <c r="AG9" s="38"/>
      <c r="AH9" s="99"/>
      <c r="AI9" s="38" t="s">
        <v>873</v>
      </c>
      <c r="AJ9" s="41"/>
      <c r="AK9" s="41" t="str">
        <f t="shared" si="7"/>
        <v>Williner, Sabrina</v>
      </c>
      <c r="AL9" s="41" t="str">
        <f t="shared" si="8"/>
        <v>Sabrina, Bankweg 17</v>
      </c>
      <c r="AM9" s="41" t="str">
        <f t="shared" si="9"/>
        <v>Bankweg 17, 5610</v>
      </c>
      <c r="AN9" s="41" t="str">
        <f t="shared" si="10"/>
        <v>5610, Wohlen AG</v>
      </c>
    </row>
    <row r="10" spans="1:41" s="93" customFormat="1" ht="15.75" hidden="1" customHeight="1" outlineLevel="1" x14ac:dyDescent="0.2">
      <c r="A10" s="77">
        <v>11</v>
      </c>
      <c r="B10" s="102"/>
      <c r="C10" s="88" t="s">
        <v>157</v>
      </c>
      <c r="D10" s="68" t="s">
        <v>30</v>
      </c>
      <c r="E10" s="68" t="s">
        <v>452</v>
      </c>
      <c r="F10" s="68" t="s">
        <v>458</v>
      </c>
      <c r="G10" s="68" t="s">
        <v>360</v>
      </c>
      <c r="H10" s="68" t="s">
        <v>125</v>
      </c>
      <c r="I10" s="94" t="s">
        <v>74</v>
      </c>
      <c r="J10" s="68" t="s">
        <v>453</v>
      </c>
      <c r="K10" s="68" t="s">
        <v>454</v>
      </c>
      <c r="L10" s="68">
        <v>8953</v>
      </c>
      <c r="M10" s="68" t="s">
        <v>455</v>
      </c>
      <c r="N10" s="68">
        <v>2235064</v>
      </c>
      <c r="O10" s="68">
        <v>2021</v>
      </c>
      <c r="P10" s="89">
        <v>18979</v>
      </c>
      <c r="Q10" s="68"/>
      <c r="R10" s="68" t="s">
        <v>456</v>
      </c>
      <c r="S10" s="68" t="s">
        <v>459</v>
      </c>
      <c r="T10" s="68"/>
      <c r="U10" s="68" t="s">
        <v>543</v>
      </c>
      <c r="V10" s="68" t="s">
        <v>563</v>
      </c>
      <c r="W10" s="90" t="s">
        <v>457</v>
      </c>
      <c r="X10" s="68"/>
      <c r="Y10" s="68"/>
      <c r="Z10" s="89"/>
      <c r="AA10" s="89"/>
      <c r="AB10" s="68"/>
      <c r="AC10" s="91"/>
      <c r="AD10" s="68"/>
      <c r="AE10" s="68"/>
      <c r="AF10" s="68">
        <v>1</v>
      </c>
      <c r="AG10" s="68">
        <v>1</v>
      </c>
      <c r="AH10" s="68"/>
      <c r="AI10" s="100" t="s">
        <v>363</v>
      </c>
      <c r="AJ10" s="41"/>
      <c r="AK10" s="92" t="str">
        <f t="shared" si="3"/>
        <v>Bachmann, Ermanno</v>
      </c>
      <c r="AL10" s="92" t="str">
        <f t="shared" si="4"/>
        <v>Zürcherstrasse 70, 8953 Dietikon</v>
      </c>
      <c r="AM10" s="92" t="str">
        <f t="shared" si="5"/>
        <v>marilyn6@bluewin.ch</v>
      </c>
      <c r="AN10" s="92" t="str">
        <f t="shared" si="6"/>
        <v>078 641 97 24</v>
      </c>
      <c r="AO10" s="92"/>
    </row>
    <row r="11" spans="1:41" s="40" customFormat="1" ht="14.25" collapsed="1" x14ac:dyDescent="0.2">
      <c r="A11" s="77">
        <v>12</v>
      </c>
      <c r="B11" s="77">
        <v>702271</v>
      </c>
      <c r="C11" s="78" t="s">
        <v>158</v>
      </c>
      <c r="D11" s="38" t="s">
        <v>65</v>
      </c>
      <c r="E11" s="38" t="s">
        <v>127</v>
      </c>
      <c r="F11" s="38" t="s">
        <v>201</v>
      </c>
      <c r="G11" s="38" t="s">
        <v>358</v>
      </c>
      <c r="H11" s="38" t="s">
        <v>125</v>
      </c>
      <c r="I11" s="38" t="s">
        <v>128</v>
      </c>
      <c r="J11" s="38" t="s">
        <v>129</v>
      </c>
      <c r="K11" s="38" t="s">
        <v>362</v>
      </c>
      <c r="L11" s="38">
        <v>8345</v>
      </c>
      <c r="M11" s="38" t="s">
        <v>361</v>
      </c>
      <c r="N11" s="38">
        <v>671765</v>
      </c>
      <c r="O11" s="38">
        <v>2021</v>
      </c>
      <c r="P11" s="79">
        <v>22511</v>
      </c>
      <c r="Q11" s="38"/>
      <c r="R11" s="38" t="s">
        <v>144</v>
      </c>
      <c r="S11" s="80"/>
      <c r="T11" s="38"/>
      <c r="U11" s="38" t="s">
        <v>130</v>
      </c>
      <c r="V11" s="38" t="s">
        <v>131</v>
      </c>
      <c r="W11" s="81" t="s">
        <v>461</v>
      </c>
      <c r="X11" s="82" t="s">
        <v>33</v>
      </c>
      <c r="Y11" s="82" t="s">
        <v>179</v>
      </c>
      <c r="Z11" s="79">
        <v>45222</v>
      </c>
      <c r="AA11" s="79">
        <v>45376</v>
      </c>
      <c r="AB11" s="38"/>
      <c r="AC11" s="86" t="s">
        <v>891</v>
      </c>
      <c r="AD11" s="38"/>
      <c r="AE11" s="38"/>
      <c r="AF11" s="38">
        <v>1</v>
      </c>
      <c r="AG11" s="38">
        <v>1</v>
      </c>
      <c r="AH11" s="38"/>
      <c r="AI11" s="38" t="s">
        <v>363</v>
      </c>
      <c r="AK11" s="40" t="str">
        <f t="shared" si="3"/>
        <v>Hess, Hans-Heinrich</v>
      </c>
      <c r="AL11" s="40" t="str">
        <f t="shared" si="4"/>
        <v>Brüglenstrasse 15, 8345 Adetswil</v>
      </c>
      <c r="AM11" s="40" t="str">
        <f t="shared" si="5"/>
        <v>h-h.hess@bluewin.ch</v>
      </c>
      <c r="AN11" s="40" t="str">
        <f t="shared" si="6"/>
        <v>079 608 24 42</v>
      </c>
    </row>
    <row r="12" spans="1:41" s="40" customFormat="1" ht="15.75" customHeight="1" x14ac:dyDescent="0.2">
      <c r="A12" s="77">
        <v>13</v>
      </c>
      <c r="B12" s="77">
        <v>702271</v>
      </c>
      <c r="C12" s="78" t="s">
        <v>158</v>
      </c>
      <c r="D12" s="38" t="s">
        <v>65</v>
      </c>
      <c r="E12" s="38" t="s">
        <v>127</v>
      </c>
      <c r="F12" s="38" t="s">
        <v>201</v>
      </c>
      <c r="G12" s="38" t="s">
        <v>358</v>
      </c>
      <c r="H12" s="38" t="s">
        <v>125</v>
      </c>
      <c r="I12" s="38" t="s">
        <v>128</v>
      </c>
      <c r="J12" s="38" t="s">
        <v>129</v>
      </c>
      <c r="K12" s="38" t="s">
        <v>362</v>
      </c>
      <c r="L12" s="38">
        <v>8345</v>
      </c>
      <c r="M12" s="38" t="s">
        <v>361</v>
      </c>
      <c r="N12" s="38">
        <v>671765</v>
      </c>
      <c r="O12" s="38">
        <v>2021</v>
      </c>
      <c r="P12" s="79">
        <v>22511</v>
      </c>
      <c r="Q12" s="38"/>
      <c r="R12" s="38" t="s">
        <v>144</v>
      </c>
      <c r="S12" s="80"/>
      <c r="T12" s="38"/>
      <c r="U12" s="38" t="s">
        <v>130</v>
      </c>
      <c r="V12" s="38" t="s">
        <v>131</v>
      </c>
      <c r="W12" s="81" t="s">
        <v>461</v>
      </c>
      <c r="X12" s="82" t="s">
        <v>34</v>
      </c>
      <c r="Y12" s="82" t="s">
        <v>174</v>
      </c>
      <c r="Z12" s="79">
        <v>45222</v>
      </c>
      <c r="AA12" s="79">
        <v>45376</v>
      </c>
      <c r="AB12" s="38"/>
      <c r="AC12" s="86" t="s">
        <v>891</v>
      </c>
      <c r="AD12" s="38"/>
      <c r="AE12" s="38"/>
      <c r="AF12" s="38">
        <v>2</v>
      </c>
      <c r="AG12" s="38"/>
      <c r="AH12" s="38"/>
      <c r="AI12" s="38" t="s">
        <v>363</v>
      </c>
      <c r="AK12" s="40" t="str">
        <f t="shared" si="3"/>
        <v>Hess, Hans-Heinrich</v>
      </c>
      <c r="AL12" s="40" t="str">
        <f t="shared" si="4"/>
        <v>Brüglenstrasse 15, 8345 Adetswil</v>
      </c>
      <c r="AM12" s="40" t="str">
        <f t="shared" si="5"/>
        <v>h-h.hess@bluewin.ch</v>
      </c>
      <c r="AN12" s="40" t="str">
        <f t="shared" si="6"/>
        <v>079 608 24 42</v>
      </c>
    </row>
    <row r="13" spans="1:41" s="40" customFormat="1" ht="15.75" customHeight="1" x14ac:dyDescent="0.2">
      <c r="A13" s="77">
        <v>14</v>
      </c>
      <c r="B13" s="77">
        <v>702271</v>
      </c>
      <c r="C13" s="78" t="s">
        <v>158</v>
      </c>
      <c r="D13" s="38" t="s">
        <v>65</v>
      </c>
      <c r="E13" s="38" t="s">
        <v>127</v>
      </c>
      <c r="F13" s="38" t="s">
        <v>201</v>
      </c>
      <c r="G13" s="38" t="s">
        <v>358</v>
      </c>
      <c r="H13" s="38" t="s">
        <v>125</v>
      </c>
      <c r="I13" s="38" t="s">
        <v>128</v>
      </c>
      <c r="J13" s="38" t="s">
        <v>129</v>
      </c>
      <c r="K13" s="38" t="s">
        <v>362</v>
      </c>
      <c r="L13" s="38">
        <v>8345</v>
      </c>
      <c r="M13" s="38" t="s">
        <v>361</v>
      </c>
      <c r="N13" s="38">
        <v>671765</v>
      </c>
      <c r="O13" s="38">
        <v>2021</v>
      </c>
      <c r="P13" s="79">
        <v>22511</v>
      </c>
      <c r="Q13" s="38"/>
      <c r="R13" s="38" t="s">
        <v>144</v>
      </c>
      <c r="S13" s="80"/>
      <c r="T13" s="38"/>
      <c r="U13" s="38" t="s">
        <v>130</v>
      </c>
      <c r="V13" s="38" t="s">
        <v>131</v>
      </c>
      <c r="W13" s="81" t="s">
        <v>461</v>
      </c>
      <c r="X13" s="82" t="s">
        <v>34</v>
      </c>
      <c r="Y13" s="82" t="s">
        <v>551</v>
      </c>
      <c r="Z13" s="79">
        <v>45222</v>
      </c>
      <c r="AA13" s="79">
        <v>45376</v>
      </c>
      <c r="AB13" s="38"/>
      <c r="AC13" s="86" t="s">
        <v>891</v>
      </c>
      <c r="AD13" s="38"/>
      <c r="AE13" s="38"/>
      <c r="AF13" s="38">
        <v>3</v>
      </c>
      <c r="AG13" s="38"/>
      <c r="AH13" s="38"/>
      <c r="AI13" s="38" t="s">
        <v>363</v>
      </c>
      <c r="AK13" s="40" t="str">
        <f t="shared" si="3"/>
        <v>Hess, Hans-Heinrich</v>
      </c>
      <c r="AL13" s="40" t="str">
        <f t="shared" si="4"/>
        <v>Brüglenstrasse 15, 8345 Adetswil</v>
      </c>
      <c r="AM13" s="40" t="str">
        <f t="shared" si="5"/>
        <v>h-h.hess@bluewin.ch</v>
      </c>
      <c r="AN13" s="40" t="str">
        <f t="shared" si="6"/>
        <v>079 608 24 42</v>
      </c>
    </row>
    <row r="14" spans="1:41" s="40" customFormat="1" ht="15.75" customHeight="1" x14ac:dyDescent="0.2">
      <c r="A14" s="77">
        <v>15</v>
      </c>
      <c r="B14" s="45" t="s">
        <v>878</v>
      </c>
      <c r="C14" s="78" t="s">
        <v>156</v>
      </c>
      <c r="D14" s="38" t="s">
        <v>281</v>
      </c>
      <c r="E14" s="38" t="s">
        <v>280</v>
      </c>
      <c r="F14" s="38" t="s">
        <v>294</v>
      </c>
      <c r="G14" s="38" t="s">
        <v>6</v>
      </c>
      <c r="H14" s="38" t="s">
        <v>125</v>
      </c>
      <c r="I14" s="38" t="s">
        <v>282</v>
      </c>
      <c r="J14" s="38" t="s">
        <v>283</v>
      </c>
      <c r="K14" s="38" t="s">
        <v>284</v>
      </c>
      <c r="L14" s="38">
        <v>8305</v>
      </c>
      <c r="M14" s="38" t="s">
        <v>285</v>
      </c>
      <c r="N14" s="38">
        <v>1700243</v>
      </c>
      <c r="O14" s="38">
        <v>2023</v>
      </c>
      <c r="P14" s="79">
        <v>16607</v>
      </c>
      <c r="Q14" s="38" t="s">
        <v>295</v>
      </c>
      <c r="R14" s="38" t="s">
        <v>861</v>
      </c>
      <c r="S14" s="38" t="s">
        <v>286</v>
      </c>
      <c r="T14" s="38"/>
      <c r="U14" s="38" t="s">
        <v>286</v>
      </c>
      <c r="V14" s="38" t="s">
        <v>287</v>
      </c>
      <c r="W14" s="81" t="s">
        <v>462</v>
      </c>
      <c r="X14" s="38" t="s">
        <v>34</v>
      </c>
      <c r="Y14" s="38" t="s">
        <v>174</v>
      </c>
      <c r="Z14" s="79">
        <v>45220</v>
      </c>
      <c r="AA14" s="79">
        <v>45382</v>
      </c>
      <c r="AB14" s="38"/>
      <c r="AC14" s="107" t="s">
        <v>948</v>
      </c>
      <c r="AD14" s="38"/>
      <c r="AE14" s="38"/>
      <c r="AF14" s="38">
        <v>1</v>
      </c>
      <c r="AG14" s="38">
        <v>1</v>
      </c>
      <c r="AH14" s="38"/>
      <c r="AI14" s="38" t="s">
        <v>364</v>
      </c>
      <c r="AK14" s="40" t="str">
        <f t="shared" si="3"/>
        <v>Ganz, Heinrich</v>
      </c>
      <c r="AL14" s="40" t="str">
        <f t="shared" si="4"/>
        <v>Bassersdorferstrasse 27, 8305 Dietlikon</v>
      </c>
      <c r="AM14" s="40" t="str">
        <f t="shared" si="5"/>
        <v>hg@hganz.ch</v>
      </c>
      <c r="AN14" s="40" t="str">
        <f t="shared" si="6"/>
        <v>079 423 34 42</v>
      </c>
    </row>
    <row r="15" spans="1:41" s="40" customFormat="1" ht="15.75" customHeight="1" x14ac:dyDescent="0.2">
      <c r="A15" s="77">
        <v>17</v>
      </c>
      <c r="B15" s="77">
        <v>701765</v>
      </c>
      <c r="C15" s="78" t="s">
        <v>157</v>
      </c>
      <c r="D15" s="38" t="s">
        <v>30</v>
      </c>
      <c r="E15" s="38" t="s">
        <v>27</v>
      </c>
      <c r="F15" s="38" t="s">
        <v>190</v>
      </c>
      <c r="G15" s="38" t="s">
        <v>27</v>
      </c>
      <c r="H15" s="38" t="s">
        <v>125</v>
      </c>
      <c r="I15" s="38" t="s">
        <v>397</v>
      </c>
      <c r="J15" s="38" t="s">
        <v>41</v>
      </c>
      <c r="K15" s="38" t="s">
        <v>396</v>
      </c>
      <c r="L15" s="38">
        <v>8155</v>
      </c>
      <c r="M15" s="38" t="s">
        <v>930</v>
      </c>
      <c r="N15" s="38">
        <v>1129316</v>
      </c>
      <c r="O15" s="38">
        <v>2021</v>
      </c>
      <c r="P15" s="79">
        <v>36291</v>
      </c>
      <c r="Q15" s="38"/>
      <c r="R15" s="38" t="s">
        <v>929</v>
      </c>
      <c r="S15" s="38" t="s">
        <v>564</v>
      </c>
      <c r="T15" s="38"/>
      <c r="U15" s="38" t="s">
        <v>928</v>
      </c>
      <c r="V15" s="38" t="s">
        <v>565</v>
      </c>
      <c r="W15" s="81" t="s">
        <v>463</v>
      </c>
      <c r="X15" s="38" t="s">
        <v>34</v>
      </c>
      <c r="Y15" s="38" t="s">
        <v>494</v>
      </c>
      <c r="Z15" s="79">
        <v>45203</v>
      </c>
      <c r="AA15" s="79">
        <v>45408</v>
      </c>
      <c r="AB15" s="38"/>
      <c r="AC15" s="83" t="s">
        <v>246</v>
      </c>
      <c r="AD15" s="38"/>
      <c r="AE15" s="38"/>
      <c r="AF15" s="38">
        <v>1</v>
      </c>
      <c r="AG15" s="38">
        <v>1</v>
      </c>
      <c r="AH15" s="38"/>
      <c r="AI15" s="38" t="s">
        <v>364</v>
      </c>
      <c r="AK15" s="40" t="str">
        <f t="shared" si="3"/>
        <v>Meier, Max</v>
      </c>
      <c r="AL15" s="40" t="str">
        <f t="shared" si="4"/>
        <v>Buchserstrasse 3, 8155 Niederhasli Zürich</v>
      </c>
      <c r="AM15" s="40" t="str">
        <f t="shared" si="5"/>
        <v>max.meiere@gmail.com</v>
      </c>
      <c r="AN15" s="40" t="str">
        <f t="shared" si="6"/>
        <v>079 919 41 85</v>
      </c>
    </row>
    <row r="16" spans="1:41" s="40" customFormat="1" ht="15.75" customHeight="1" x14ac:dyDescent="0.2">
      <c r="A16" s="77">
        <v>18</v>
      </c>
      <c r="B16" s="77">
        <v>701765</v>
      </c>
      <c r="C16" s="78" t="s">
        <v>157</v>
      </c>
      <c r="D16" s="38" t="s">
        <v>30</v>
      </c>
      <c r="E16" s="38" t="s">
        <v>27</v>
      </c>
      <c r="F16" s="38" t="s">
        <v>190</v>
      </c>
      <c r="G16" s="38" t="s">
        <v>27</v>
      </c>
      <c r="H16" s="38" t="s">
        <v>125</v>
      </c>
      <c r="I16" s="38" t="s">
        <v>397</v>
      </c>
      <c r="J16" s="38" t="s">
        <v>41</v>
      </c>
      <c r="K16" s="38" t="s">
        <v>396</v>
      </c>
      <c r="L16" s="38">
        <v>8155</v>
      </c>
      <c r="M16" s="38" t="s">
        <v>930</v>
      </c>
      <c r="N16" s="38">
        <v>1129316</v>
      </c>
      <c r="O16" s="38">
        <v>2021</v>
      </c>
      <c r="P16" s="79">
        <v>36291</v>
      </c>
      <c r="Q16" s="38"/>
      <c r="R16" s="38" t="s">
        <v>929</v>
      </c>
      <c r="S16" s="38" t="s">
        <v>564</v>
      </c>
      <c r="T16" s="38"/>
      <c r="U16" s="38" t="s">
        <v>928</v>
      </c>
      <c r="V16" s="38" t="s">
        <v>565</v>
      </c>
      <c r="W16" s="81" t="s">
        <v>463</v>
      </c>
      <c r="X16" s="38" t="s">
        <v>34</v>
      </c>
      <c r="Y16" s="38" t="s">
        <v>179</v>
      </c>
      <c r="Z16" s="79">
        <v>45203</v>
      </c>
      <c r="AA16" s="79">
        <v>45408</v>
      </c>
      <c r="AB16" s="38"/>
      <c r="AC16" s="83" t="s">
        <v>246</v>
      </c>
      <c r="AD16" s="38"/>
      <c r="AE16" s="38"/>
      <c r="AF16" s="38">
        <v>2</v>
      </c>
      <c r="AG16" s="38"/>
      <c r="AH16" s="38"/>
      <c r="AI16" s="38" t="s">
        <v>364</v>
      </c>
      <c r="AK16" s="40" t="str">
        <f t="shared" si="3"/>
        <v>Meier, Max</v>
      </c>
      <c r="AL16" s="40" t="str">
        <f t="shared" si="4"/>
        <v>Buchserstrasse 3, 8155 Niederhasli Zürich</v>
      </c>
      <c r="AM16" s="40" t="str">
        <f t="shared" si="5"/>
        <v>max.meiere@gmail.com</v>
      </c>
      <c r="AN16" s="40" t="str">
        <f t="shared" si="6"/>
        <v>079 919 41 85</v>
      </c>
    </row>
    <row r="17" spans="1:41" s="40" customFormat="1" ht="15.75" customHeight="1" x14ac:dyDescent="0.2">
      <c r="A17" s="77">
        <v>19</v>
      </c>
      <c r="B17" s="77">
        <v>701765</v>
      </c>
      <c r="C17" s="78" t="s">
        <v>157</v>
      </c>
      <c r="D17" s="38" t="s">
        <v>30</v>
      </c>
      <c r="E17" s="38" t="s">
        <v>27</v>
      </c>
      <c r="F17" s="38" t="s">
        <v>190</v>
      </c>
      <c r="G17" s="38" t="s">
        <v>27</v>
      </c>
      <c r="H17" s="38" t="s">
        <v>125</v>
      </c>
      <c r="I17" s="38" t="s">
        <v>397</v>
      </c>
      <c r="J17" s="38" t="s">
        <v>41</v>
      </c>
      <c r="K17" s="38" t="s">
        <v>396</v>
      </c>
      <c r="L17" s="38">
        <v>8165</v>
      </c>
      <c r="M17" s="38" t="s">
        <v>930</v>
      </c>
      <c r="N17" s="38">
        <v>1129316</v>
      </c>
      <c r="O17" s="38">
        <v>2021</v>
      </c>
      <c r="P17" s="79">
        <v>36291</v>
      </c>
      <c r="Q17" s="38"/>
      <c r="R17" s="38" t="s">
        <v>929</v>
      </c>
      <c r="S17" s="38" t="s">
        <v>564</v>
      </c>
      <c r="T17" s="38"/>
      <c r="U17" s="38" t="s">
        <v>928</v>
      </c>
      <c r="V17" s="38" t="s">
        <v>565</v>
      </c>
      <c r="W17" s="81" t="s">
        <v>463</v>
      </c>
      <c r="X17" s="38" t="s">
        <v>553</v>
      </c>
      <c r="Y17" s="38" t="s">
        <v>179</v>
      </c>
      <c r="Z17" s="79">
        <v>45203</v>
      </c>
      <c r="AA17" s="79">
        <v>45408</v>
      </c>
      <c r="AB17" s="38"/>
      <c r="AC17" s="83" t="s">
        <v>246</v>
      </c>
      <c r="AD17" s="38"/>
      <c r="AE17" s="38"/>
      <c r="AF17" s="38">
        <v>3</v>
      </c>
      <c r="AG17" s="38"/>
      <c r="AH17" s="38"/>
      <c r="AI17" s="38" t="s">
        <v>364</v>
      </c>
      <c r="AK17" s="40" t="str">
        <f t="shared" si="3"/>
        <v>Meier, Max</v>
      </c>
      <c r="AL17" s="40" t="str">
        <f t="shared" si="4"/>
        <v>Buchserstrasse 3, 8165 Niederhasli Zürich</v>
      </c>
      <c r="AM17" s="40" t="str">
        <f t="shared" si="5"/>
        <v>max.meiere@gmail.com</v>
      </c>
      <c r="AN17" s="40" t="str">
        <f t="shared" si="6"/>
        <v>079 919 41 85</v>
      </c>
    </row>
    <row r="18" spans="1:41" s="93" customFormat="1" ht="15.75" hidden="1" customHeight="1" outlineLevel="1" x14ac:dyDescent="0.2">
      <c r="A18" s="77">
        <v>20</v>
      </c>
      <c r="B18" s="102"/>
      <c r="C18" s="88" t="s">
        <v>160</v>
      </c>
      <c r="D18" s="68" t="s">
        <v>36</v>
      </c>
      <c r="E18" s="68" t="s">
        <v>227</v>
      </c>
      <c r="F18" s="68" t="s">
        <v>228</v>
      </c>
      <c r="G18" s="68" t="s">
        <v>9</v>
      </c>
      <c r="H18" s="68" t="s">
        <v>11</v>
      </c>
      <c r="I18" s="68" t="s">
        <v>229</v>
      </c>
      <c r="J18" s="68" t="s">
        <v>220</v>
      </c>
      <c r="K18" s="68" t="s">
        <v>392</v>
      </c>
      <c r="L18" s="68">
        <v>8706</v>
      </c>
      <c r="M18" s="68" t="s">
        <v>44</v>
      </c>
      <c r="N18" s="68">
        <v>1289590</v>
      </c>
      <c r="O18" s="68">
        <v>2021</v>
      </c>
      <c r="P18" s="89">
        <v>32597</v>
      </c>
      <c r="Q18" s="68"/>
      <c r="R18" s="68" t="s">
        <v>230</v>
      </c>
      <c r="S18" s="68" t="s">
        <v>231</v>
      </c>
      <c r="T18" s="68"/>
      <c r="U18" s="68" t="s">
        <v>232</v>
      </c>
      <c r="V18" s="68" t="s">
        <v>233</v>
      </c>
      <c r="W18" s="90" t="s">
        <v>470</v>
      </c>
      <c r="X18" s="68"/>
      <c r="Y18" s="68"/>
      <c r="Z18" s="89"/>
      <c r="AA18" s="89"/>
      <c r="AB18" s="68"/>
      <c r="AC18" s="91"/>
      <c r="AD18" s="68"/>
      <c r="AE18" s="68"/>
      <c r="AF18" s="68">
        <v>1</v>
      </c>
      <c r="AG18" s="68">
        <v>1</v>
      </c>
      <c r="AH18" s="68"/>
      <c r="AI18" s="68" t="s">
        <v>363</v>
      </c>
      <c r="AJ18" s="92"/>
      <c r="AK18" s="92" t="str">
        <f t="shared" si="3"/>
        <v>Gnägi, Manuela</v>
      </c>
      <c r="AL18" s="92" t="str">
        <f t="shared" si="4"/>
        <v>Bünishoferstrasse 104, 8706 Meilen</v>
      </c>
      <c r="AM18" s="92" t="str">
        <f t="shared" si="5"/>
        <v>m.gnaegi@bluewin.ch</v>
      </c>
      <c r="AN18" s="92" t="str">
        <f t="shared" si="6"/>
        <v>079 545 98 47</v>
      </c>
      <c r="AO18" s="92"/>
    </row>
    <row r="19" spans="1:41" s="40" customFormat="1" ht="15.75" customHeight="1" collapsed="1" x14ac:dyDescent="0.2">
      <c r="A19" s="77">
        <v>21</v>
      </c>
      <c r="B19" s="77">
        <v>703252</v>
      </c>
      <c r="C19" s="78" t="s">
        <v>157</v>
      </c>
      <c r="D19" s="38" t="s">
        <v>30</v>
      </c>
      <c r="E19" s="38" t="s">
        <v>249</v>
      </c>
      <c r="F19" s="38" t="s">
        <v>250</v>
      </c>
      <c r="G19" s="38" t="s">
        <v>24</v>
      </c>
      <c r="H19" s="38" t="s">
        <v>11</v>
      </c>
      <c r="I19" s="38" t="s">
        <v>51</v>
      </c>
      <c r="J19" s="38" t="s">
        <v>52</v>
      </c>
      <c r="K19" s="38" t="s">
        <v>278</v>
      </c>
      <c r="L19" s="38">
        <v>8330</v>
      </c>
      <c r="M19" s="38" t="s">
        <v>24</v>
      </c>
      <c r="N19" s="38">
        <v>452619</v>
      </c>
      <c r="O19" s="38">
        <v>2021</v>
      </c>
      <c r="P19" s="79">
        <v>27414</v>
      </c>
      <c r="Q19" s="38" t="s">
        <v>111</v>
      </c>
      <c r="R19" s="38" t="s">
        <v>931</v>
      </c>
      <c r="S19" s="38" t="s">
        <v>115</v>
      </c>
      <c r="T19" s="38" t="s">
        <v>279</v>
      </c>
      <c r="U19" s="38" t="s">
        <v>115</v>
      </c>
      <c r="V19" s="38" t="s">
        <v>53</v>
      </c>
      <c r="W19" s="81" t="s">
        <v>464</v>
      </c>
      <c r="X19" s="38" t="s">
        <v>33</v>
      </c>
      <c r="Y19" s="38" t="s">
        <v>174</v>
      </c>
      <c r="Z19" s="79">
        <v>45222</v>
      </c>
      <c r="AA19" s="79">
        <v>45376</v>
      </c>
      <c r="AB19" s="38"/>
      <c r="AC19" s="83" t="s">
        <v>246</v>
      </c>
      <c r="AD19" s="38"/>
      <c r="AE19" s="38"/>
      <c r="AF19" s="38">
        <v>1</v>
      </c>
      <c r="AG19" s="38">
        <v>1</v>
      </c>
      <c r="AH19" s="38"/>
      <c r="AI19" s="38" t="s">
        <v>363</v>
      </c>
      <c r="AK19" s="40" t="str">
        <f t="shared" si="3"/>
        <v>Mettler, Anita</v>
      </c>
      <c r="AL19" s="40" t="str">
        <f t="shared" si="4"/>
        <v>Obermattstrasse 30, 8330 Pfäffikon</v>
      </c>
      <c r="AM19" s="40" t="str">
        <f t="shared" si="5"/>
        <v>anita.mettler@bluewin.ch</v>
      </c>
      <c r="AN19" s="40" t="str">
        <f t="shared" si="6"/>
        <v>079 417 37 30</v>
      </c>
    </row>
    <row r="20" spans="1:41" s="40" customFormat="1" ht="15.75" customHeight="1" x14ac:dyDescent="0.2">
      <c r="A20" s="77">
        <v>22</v>
      </c>
      <c r="B20" s="77">
        <v>702660</v>
      </c>
      <c r="C20" s="78" t="s">
        <v>157</v>
      </c>
      <c r="D20" s="38" t="s">
        <v>30</v>
      </c>
      <c r="E20" s="38" t="s">
        <v>43</v>
      </c>
      <c r="F20" s="38" t="s">
        <v>191</v>
      </c>
      <c r="G20" s="38" t="s">
        <v>44</v>
      </c>
      <c r="H20" s="38" t="s">
        <v>125</v>
      </c>
      <c r="I20" s="38" t="s">
        <v>768</v>
      </c>
      <c r="J20" s="38" t="s">
        <v>769</v>
      </c>
      <c r="K20" s="38" t="s">
        <v>934</v>
      </c>
      <c r="L20" s="38">
        <v>8125</v>
      </c>
      <c r="M20" s="38" t="s">
        <v>935</v>
      </c>
      <c r="N20" s="104">
        <v>1345215</v>
      </c>
      <c r="O20" s="38">
        <v>2021</v>
      </c>
      <c r="P20" s="79">
        <v>35564</v>
      </c>
      <c r="Q20" s="38"/>
      <c r="R20" s="38" t="s">
        <v>936</v>
      </c>
      <c r="S20" s="38"/>
      <c r="T20" s="38"/>
      <c r="U20" s="38" t="s">
        <v>937</v>
      </c>
      <c r="V20" s="38" t="s">
        <v>938</v>
      </c>
      <c r="W20" s="81" t="s">
        <v>465</v>
      </c>
      <c r="X20" s="38" t="s">
        <v>34</v>
      </c>
      <c r="Y20" s="38" t="s">
        <v>226</v>
      </c>
      <c r="Z20" s="79">
        <v>45224</v>
      </c>
      <c r="AA20" s="79">
        <v>45378</v>
      </c>
      <c r="AB20" s="38"/>
      <c r="AC20" s="84" t="s">
        <v>319</v>
      </c>
      <c r="AD20" s="38"/>
      <c r="AE20" s="38"/>
      <c r="AF20" s="38">
        <v>1</v>
      </c>
      <c r="AG20" s="38">
        <v>1</v>
      </c>
      <c r="AH20" s="38"/>
      <c r="AI20" s="38" t="s">
        <v>356</v>
      </c>
      <c r="AK20" s="40" t="str">
        <f t="shared" si="3"/>
        <v>Aeberli, Sandro</v>
      </c>
      <c r="AL20" s="40" t="str">
        <f t="shared" si="4"/>
        <v>Sennhofstrasse 27, 8125 Zollikerberg Zürich</v>
      </c>
      <c r="AM20" s="40" t="str">
        <f t="shared" si="5"/>
        <v>sandro.aeberli@aeberlis.ch</v>
      </c>
      <c r="AN20" s="40" t="str">
        <f t="shared" si="6"/>
        <v>076 378 30 75</v>
      </c>
    </row>
    <row r="21" spans="1:41" s="40" customFormat="1" ht="15.75" customHeight="1" x14ac:dyDescent="0.2">
      <c r="A21" s="77">
        <v>23</v>
      </c>
      <c r="B21" s="77">
        <v>702660</v>
      </c>
      <c r="C21" s="78" t="s">
        <v>157</v>
      </c>
      <c r="D21" s="38" t="s">
        <v>30</v>
      </c>
      <c r="E21" s="38" t="s">
        <v>43</v>
      </c>
      <c r="F21" s="38" t="s">
        <v>191</v>
      </c>
      <c r="G21" s="38" t="s">
        <v>44</v>
      </c>
      <c r="H21" s="38" t="s">
        <v>125</v>
      </c>
      <c r="I21" s="38" t="s">
        <v>768</v>
      </c>
      <c r="J21" s="38" t="s">
        <v>769</v>
      </c>
      <c r="K21" s="38" t="s">
        <v>934</v>
      </c>
      <c r="L21" s="38">
        <v>8125</v>
      </c>
      <c r="M21" s="38" t="s">
        <v>935</v>
      </c>
      <c r="N21" s="104">
        <v>1345215</v>
      </c>
      <c r="O21" s="38">
        <v>2021</v>
      </c>
      <c r="P21" s="79">
        <v>35564</v>
      </c>
      <c r="Q21" s="38"/>
      <c r="R21" s="38" t="s">
        <v>936</v>
      </c>
      <c r="S21" s="38"/>
      <c r="T21" s="38"/>
      <c r="U21" s="38" t="s">
        <v>937</v>
      </c>
      <c r="V21" s="38" t="s">
        <v>938</v>
      </c>
      <c r="W21" s="81" t="s">
        <v>465</v>
      </c>
      <c r="X21" s="38" t="s">
        <v>34</v>
      </c>
      <c r="Y21" s="38" t="s">
        <v>179</v>
      </c>
      <c r="Z21" s="79">
        <v>45224</v>
      </c>
      <c r="AA21" s="79">
        <v>45378</v>
      </c>
      <c r="AB21" s="38"/>
      <c r="AC21" s="84" t="s">
        <v>319</v>
      </c>
      <c r="AD21" s="38"/>
      <c r="AE21" s="38"/>
      <c r="AF21" s="38">
        <v>2</v>
      </c>
      <c r="AG21" s="38"/>
      <c r="AH21" s="38"/>
      <c r="AI21" s="38" t="s">
        <v>356</v>
      </c>
      <c r="AK21" s="40" t="str">
        <f t="shared" si="3"/>
        <v>Aeberli, Sandro</v>
      </c>
      <c r="AL21" s="40" t="str">
        <f t="shared" si="4"/>
        <v>Sennhofstrasse 27, 8125 Zollikerberg Zürich</v>
      </c>
      <c r="AM21" s="40" t="str">
        <f t="shared" si="5"/>
        <v>sandro.aeberli@aeberlis.ch</v>
      </c>
      <c r="AN21" s="40" t="str">
        <f t="shared" si="6"/>
        <v>076 378 30 75</v>
      </c>
    </row>
    <row r="22" spans="1:41" s="40" customFormat="1" ht="15.75" customHeight="1" x14ac:dyDescent="0.2">
      <c r="A22" s="77">
        <v>24</v>
      </c>
      <c r="B22" s="77">
        <v>702660</v>
      </c>
      <c r="C22" s="78" t="s">
        <v>157</v>
      </c>
      <c r="D22" s="38" t="s">
        <v>30</v>
      </c>
      <c r="E22" s="38" t="s">
        <v>43</v>
      </c>
      <c r="F22" s="38" t="s">
        <v>191</v>
      </c>
      <c r="G22" s="38" t="s">
        <v>44</v>
      </c>
      <c r="H22" s="38" t="s">
        <v>125</v>
      </c>
      <c r="I22" s="38" t="s">
        <v>768</v>
      </c>
      <c r="J22" s="38" t="s">
        <v>769</v>
      </c>
      <c r="K22" s="38" t="s">
        <v>934</v>
      </c>
      <c r="L22" s="38">
        <v>8125</v>
      </c>
      <c r="M22" s="38" t="s">
        <v>935</v>
      </c>
      <c r="N22" s="104">
        <v>1345215</v>
      </c>
      <c r="O22" s="38">
        <v>2021</v>
      </c>
      <c r="P22" s="79">
        <v>35564</v>
      </c>
      <c r="Q22" s="38"/>
      <c r="R22" s="38" t="s">
        <v>936</v>
      </c>
      <c r="S22" s="38"/>
      <c r="T22" s="38"/>
      <c r="U22" s="38" t="s">
        <v>937</v>
      </c>
      <c r="V22" s="38" t="s">
        <v>938</v>
      </c>
      <c r="W22" s="81" t="s">
        <v>465</v>
      </c>
      <c r="X22" s="38" t="s">
        <v>34</v>
      </c>
      <c r="Y22" s="38" t="s">
        <v>554</v>
      </c>
      <c r="Z22" s="79">
        <v>45224</v>
      </c>
      <c r="AA22" s="79">
        <v>45378</v>
      </c>
      <c r="AB22" s="38"/>
      <c r="AC22" s="84" t="s">
        <v>319</v>
      </c>
      <c r="AD22" s="38"/>
      <c r="AE22" s="38"/>
      <c r="AF22" s="38">
        <v>3</v>
      </c>
      <c r="AG22" s="38"/>
      <c r="AH22" s="38"/>
      <c r="AI22" s="38" t="s">
        <v>356</v>
      </c>
      <c r="AK22" s="40" t="str">
        <f t="shared" si="3"/>
        <v>Aeberli, Sandro</v>
      </c>
      <c r="AL22" s="40" t="str">
        <f t="shared" si="4"/>
        <v>Sennhofstrasse 27, 8125 Zollikerberg Zürich</v>
      </c>
      <c r="AM22" s="40" t="str">
        <f t="shared" si="5"/>
        <v>sandro.aeberli@aeberlis.ch</v>
      </c>
      <c r="AN22" s="40" t="str">
        <f t="shared" si="6"/>
        <v>076 378 30 75</v>
      </c>
    </row>
    <row r="23" spans="1:41" s="41" customFormat="1" ht="15.75" hidden="1" customHeight="1" outlineLevel="1" x14ac:dyDescent="0.2">
      <c r="A23" s="77">
        <v>25</v>
      </c>
      <c r="B23" s="45"/>
      <c r="C23" s="48" t="s">
        <v>157</v>
      </c>
      <c r="D23" s="42" t="s">
        <v>30</v>
      </c>
      <c r="E23" s="42" t="s">
        <v>43</v>
      </c>
      <c r="F23" s="42" t="s">
        <v>191</v>
      </c>
      <c r="G23" s="42" t="s">
        <v>44</v>
      </c>
      <c r="H23" s="42" t="s">
        <v>125</v>
      </c>
      <c r="I23" s="42" t="s">
        <v>45</v>
      </c>
      <c r="J23" s="42" t="s">
        <v>46</v>
      </c>
      <c r="K23" s="42" t="s">
        <v>365</v>
      </c>
      <c r="L23" s="42">
        <v>8708</v>
      </c>
      <c r="M23" s="42" t="s">
        <v>87</v>
      </c>
      <c r="N23" s="42">
        <v>229037</v>
      </c>
      <c r="O23" s="42">
        <v>2021</v>
      </c>
      <c r="P23" s="46">
        <v>22996</v>
      </c>
      <c r="Q23" s="42" t="s">
        <v>106</v>
      </c>
      <c r="R23" s="42" t="s">
        <v>177</v>
      </c>
      <c r="S23" s="42" t="s">
        <v>47</v>
      </c>
      <c r="T23" s="42"/>
      <c r="U23" s="42" t="s">
        <v>48</v>
      </c>
      <c r="V23" s="42" t="s">
        <v>49</v>
      </c>
      <c r="W23" s="51"/>
      <c r="X23" s="42"/>
      <c r="Y23" s="42"/>
      <c r="Z23" s="46"/>
      <c r="AA23" s="46"/>
      <c r="AB23" s="42"/>
      <c r="AC23" s="58"/>
      <c r="AD23" s="42"/>
      <c r="AE23" s="42"/>
      <c r="AF23" s="42"/>
      <c r="AG23" s="42"/>
      <c r="AH23" s="42"/>
      <c r="AI23" s="42"/>
      <c r="AK23" s="41" t="str">
        <f t="shared" si="3"/>
        <v>Grossniklaus, Andreas</v>
      </c>
      <c r="AL23" s="41" t="str">
        <f t="shared" si="4"/>
        <v>Appisbergstrasse 16, 8708 Männedorf</v>
      </c>
      <c r="AM23" s="41" t="str">
        <f t="shared" si="5"/>
        <v>karin.res.grossniklaus@bluewin.ch</v>
      </c>
      <c r="AN23" s="41" t="str">
        <f t="shared" si="6"/>
        <v>079 314 67 57</v>
      </c>
    </row>
    <row r="24" spans="1:41" s="40" customFormat="1" ht="15.75" customHeight="1" collapsed="1" x14ac:dyDescent="0.2">
      <c r="A24" s="77">
        <v>26</v>
      </c>
      <c r="B24" s="77">
        <v>703792</v>
      </c>
      <c r="C24" s="78" t="s">
        <v>157</v>
      </c>
      <c r="D24" s="38" t="s">
        <v>30</v>
      </c>
      <c r="E24" s="38" t="s">
        <v>80</v>
      </c>
      <c r="F24" s="38" t="s">
        <v>192</v>
      </c>
      <c r="G24" s="38" t="s">
        <v>6</v>
      </c>
      <c r="H24" s="38" t="s">
        <v>125</v>
      </c>
      <c r="I24" s="38" t="s">
        <v>81</v>
      </c>
      <c r="J24" s="38" t="s">
        <v>37</v>
      </c>
      <c r="K24" s="38" t="s">
        <v>84</v>
      </c>
      <c r="L24" s="38">
        <v>8192</v>
      </c>
      <c r="M24" s="38" t="s">
        <v>80</v>
      </c>
      <c r="N24" s="38">
        <v>670969</v>
      </c>
      <c r="O24" s="38">
        <v>2021</v>
      </c>
      <c r="P24" s="79">
        <v>20818</v>
      </c>
      <c r="Q24" s="38" t="s">
        <v>107</v>
      </c>
      <c r="R24" s="38" t="s">
        <v>932</v>
      </c>
      <c r="S24" s="38" t="s">
        <v>85</v>
      </c>
      <c r="T24" s="38"/>
      <c r="U24" s="38" t="s">
        <v>116</v>
      </c>
      <c r="V24" s="38" t="s">
        <v>414</v>
      </c>
      <c r="W24" s="81" t="s">
        <v>466</v>
      </c>
      <c r="X24" s="38" t="s">
        <v>33</v>
      </c>
      <c r="Y24" s="38" t="s">
        <v>174</v>
      </c>
      <c r="Z24" s="79">
        <v>45222</v>
      </c>
      <c r="AA24" s="79">
        <v>45382</v>
      </c>
      <c r="AB24" s="38"/>
      <c r="AC24" s="86" t="s">
        <v>891</v>
      </c>
      <c r="AD24" s="38"/>
      <c r="AE24" s="38"/>
      <c r="AF24" s="38">
        <v>1</v>
      </c>
      <c r="AG24" s="38">
        <v>1</v>
      </c>
      <c r="AH24" s="38"/>
      <c r="AI24" s="38" t="s">
        <v>364</v>
      </c>
      <c r="AK24" s="40" t="str">
        <f t="shared" si="3"/>
        <v>Gut, Heinz</v>
      </c>
      <c r="AL24" s="40" t="str">
        <f t="shared" si="4"/>
        <v>Steinistrasse 1, 8192 Glattfelden</v>
      </c>
      <c r="AM24" s="40" t="str">
        <f t="shared" si="5"/>
        <v>heinz.gut@lkwgnet.ch</v>
      </c>
      <c r="AN24" s="40" t="str">
        <f t="shared" si="6"/>
        <v>076 367 52 09</v>
      </c>
    </row>
    <row r="25" spans="1:41" s="40" customFormat="1" ht="14.25" x14ac:dyDescent="0.2">
      <c r="A25" s="77">
        <v>27</v>
      </c>
      <c r="B25" s="77">
        <v>703792</v>
      </c>
      <c r="C25" s="78" t="s">
        <v>157</v>
      </c>
      <c r="D25" s="38" t="s">
        <v>30</v>
      </c>
      <c r="E25" s="38" t="s">
        <v>80</v>
      </c>
      <c r="F25" s="38" t="s">
        <v>192</v>
      </c>
      <c r="G25" s="38" t="s">
        <v>6</v>
      </c>
      <c r="H25" s="38" t="s">
        <v>125</v>
      </c>
      <c r="I25" s="38" t="s">
        <v>81</v>
      </c>
      <c r="J25" s="38" t="s">
        <v>37</v>
      </c>
      <c r="K25" s="38" t="s">
        <v>84</v>
      </c>
      <c r="L25" s="38">
        <v>8192</v>
      </c>
      <c r="M25" s="38" t="s">
        <v>80</v>
      </c>
      <c r="N25" s="38">
        <v>670969</v>
      </c>
      <c r="O25" s="38">
        <v>2021</v>
      </c>
      <c r="P25" s="79">
        <v>20818</v>
      </c>
      <c r="Q25" s="38" t="s">
        <v>107</v>
      </c>
      <c r="R25" s="38" t="s">
        <v>932</v>
      </c>
      <c r="S25" s="38" t="s">
        <v>85</v>
      </c>
      <c r="T25" s="38"/>
      <c r="U25" s="38" t="s">
        <v>116</v>
      </c>
      <c r="V25" s="38" t="s">
        <v>414</v>
      </c>
      <c r="W25" s="81" t="s">
        <v>466</v>
      </c>
      <c r="X25" s="85" t="s">
        <v>33</v>
      </c>
      <c r="Y25" s="38" t="s">
        <v>550</v>
      </c>
      <c r="Z25" s="79">
        <v>45222</v>
      </c>
      <c r="AA25" s="79">
        <v>45382</v>
      </c>
      <c r="AB25" s="38"/>
      <c r="AC25" s="86" t="s">
        <v>891</v>
      </c>
      <c r="AD25" s="38"/>
      <c r="AE25" s="38"/>
      <c r="AF25" s="38">
        <v>2</v>
      </c>
      <c r="AG25" s="38"/>
      <c r="AH25" s="38"/>
      <c r="AI25" s="38" t="s">
        <v>364</v>
      </c>
      <c r="AK25" s="40" t="str">
        <f t="shared" si="3"/>
        <v>Gut, Heinz</v>
      </c>
      <c r="AL25" s="40" t="str">
        <f t="shared" si="4"/>
        <v>Steinistrasse 1, 8192 Glattfelden</v>
      </c>
      <c r="AM25" s="40" t="str">
        <f t="shared" si="5"/>
        <v>heinz.gut@lkwgnet.ch</v>
      </c>
      <c r="AN25" s="40" t="str">
        <f t="shared" si="6"/>
        <v>076 367 52 09</v>
      </c>
    </row>
    <row r="26" spans="1:41" s="40" customFormat="1" ht="15.75" customHeight="1" x14ac:dyDescent="0.2">
      <c r="A26" s="77">
        <v>28</v>
      </c>
      <c r="B26" s="77">
        <v>703792</v>
      </c>
      <c r="C26" s="78" t="s">
        <v>157</v>
      </c>
      <c r="D26" s="38" t="s">
        <v>30</v>
      </c>
      <c r="E26" s="38" t="s">
        <v>80</v>
      </c>
      <c r="F26" s="38" t="s">
        <v>192</v>
      </c>
      <c r="G26" s="38" t="s">
        <v>6</v>
      </c>
      <c r="H26" s="38" t="s">
        <v>125</v>
      </c>
      <c r="I26" s="38" t="s">
        <v>81</v>
      </c>
      <c r="J26" s="38" t="s">
        <v>37</v>
      </c>
      <c r="K26" s="38" t="s">
        <v>84</v>
      </c>
      <c r="L26" s="38">
        <v>8192</v>
      </c>
      <c r="M26" s="38" t="s">
        <v>80</v>
      </c>
      <c r="N26" s="38">
        <v>670969</v>
      </c>
      <c r="O26" s="38">
        <v>2021</v>
      </c>
      <c r="P26" s="79">
        <v>20818</v>
      </c>
      <c r="Q26" s="38" t="s">
        <v>107</v>
      </c>
      <c r="R26" s="38" t="s">
        <v>932</v>
      </c>
      <c r="S26" s="38" t="s">
        <v>85</v>
      </c>
      <c r="T26" s="38"/>
      <c r="U26" s="38" t="s">
        <v>116</v>
      </c>
      <c r="V26" s="38" t="s">
        <v>414</v>
      </c>
      <c r="W26" s="81" t="s">
        <v>466</v>
      </c>
      <c r="X26" s="38" t="s">
        <v>549</v>
      </c>
      <c r="Y26" s="38" t="s">
        <v>174</v>
      </c>
      <c r="Z26" s="79">
        <v>45222</v>
      </c>
      <c r="AA26" s="79">
        <v>45382</v>
      </c>
      <c r="AB26" s="38"/>
      <c r="AC26" s="86" t="s">
        <v>891</v>
      </c>
      <c r="AD26" s="38"/>
      <c r="AE26" s="38"/>
      <c r="AF26" s="38">
        <v>3</v>
      </c>
      <c r="AG26" s="38"/>
      <c r="AH26" s="38"/>
      <c r="AI26" s="38" t="s">
        <v>364</v>
      </c>
      <c r="AK26" s="40" t="str">
        <f t="shared" si="3"/>
        <v>Gut, Heinz</v>
      </c>
      <c r="AL26" s="40" t="str">
        <f t="shared" si="4"/>
        <v>Steinistrasse 1, 8192 Glattfelden</v>
      </c>
      <c r="AM26" s="40" t="str">
        <f t="shared" si="5"/>
        <v>heinz.gut@lkwgnet.ch</v>
      </c>
      <c r="AN26" s="40" t="str">
        <f t="shared" si="6"/>
        <v>076 367 52 09</v>
      </c>
    </row>
    <row r="27" spans="1:41" s="40" customFormat="1" ht="14.25" x14ac:dyDescent="0.2">
      <c r="A27" s="77">
        <v>29</v>
      </c>
      <c r="B27" s="77">
        <v>703976</v>
      </c>
      <c r="C27" s="78" t="s">
        <v>157</v>
      </c>
      <c r="D27" s="38" t="s">
        <v>30</v>
      </c>
      <c r="E27" s="38" t="s">
        <v>50</v>
      </c>
      <c r="F27" s="38" t="s">
        <v>193</v>
      </c>
      <c r="G27" s="38" t="s">
        <v>9</v>
      </c>
      <c r="H27" s="38" t="s">
        <v>125</v>
      </c>
      <c r="I27" s="38" t="s">
        <v>488</v>
      </c>
      <c r="J27" s="38" t="s">
        <v>489</v>
      </c>
      <c r="K27" s="38" t="s">
        <v>933</v>
      </c>
      <c r="L27" s="38">
        <v>8605</v>
      </c>
      <c r="M27" s="38" t="s">
        <v>490</v>
      </c>
      <c r="N27" s="38">
        <v>1203359</v>
      </c>
      <c r="O27" s="38">
        <v>2021</v>
      </c>
      <c r="P27" s="79">
        <v>34781</v>
      </c>
      <c r="Q27" s="38"/>
      <c r="R27" s="38" t="s">
        <v>491</v>
      </c>
      <c r="S27" s="38" t="s">
        <v>492</v>
      </c>
      <c r="T27" s="38"/>
      <c r="U27" s="38" t="s">
        <v>492</v>
      </c>
      <c r="V27" s="38" t="s">
        <v>493</v>
      </c>
      <c r="W27" s="81" t="s">
        <v>467</v>
      </c>
      <c r="X27" s="38" t="s">
        <v>34</v>
      </c>
      <c r="Y27" s="38" t="s">
        <v>179</v>
      </c>
      <c r="Z27" s="79">
        <v>45231</v>
      </c>
      <c r="AA27" s="79">
        <v>45399</v>
      </c>
      <c r="AB27" s="38"/>
      <c r="AC27" s="105" t="s">
        <v>945</v>
      </c>
      <c r="AD27" s="38"/>
      <c r="AE27" s="38"/>
      <c r="AF27" s="38">
        <v>1</v>
      </c>
      <c r="AG27" s="38">
        <v>1</v>
      </c>
      <c r="AH27" s="38"/>
      <c r="AI27" s="38" t="s">
        <v>363</v>
      </c>
      <c r="AK27" s="40" t="str">
        <f t="shared" si="3"/>
        <v>Minoretti, Marc</v>
      </c>
      <c r="AL27" s="40" t="str">
        <f t="shared" si="4"/>
        <v>Nübruchweg 19, 8605 Gutenswil</v>
      </c>
      <c r="AM27" s="40" t="str">
        <f t="shared" si="5"/>
        <v>webbylordmarc@gmail.com</v>
      </c>
      <c r="AN27" s="40" t="str">
        <f t="shared" si="6"/>
        <v>076 680 03 95</v>
      </c>
    </row>
    <row r="28" spans="1:41" s="40" customFormat="1" ht="14.25" x14ac:dyDescent="0.2">
      <c r="A28" s="77">
        <v>30</v>
      </c>
      <c r="B28" s="77">
        <v>700627</v>
      </c>
      <c r="C28" s="78" t="s">
        <v>157</v>
      </c>
      <c r="D28" s="38" t="s">
        <v>30</v>
      </c>
      <c r="E28" s="38" t="s">
        <v>512</v>
      </c>
      <c r="F28" s="38" t="s">
        <v>855</v>
      </c>
      <c r="G28" s="38" t="s">
        <v>854</v>
      </c>
      <c r="H28" s="38" t="s">
        <v>125</v>
      </c>
      <c r="I28" s="38" t="s">
        <v>509</v>
      </c>
      <c r="J28" s="38" t="s">
        <v>86</v>
      </c>
      <c r="K28" s="38" t="s">
        <v>856</v>
      </c>
      <c r="L28" s="38">
        <v>8856</v>
      </c>
      <c r="M28" s="38" t="s">
        <v>95</v>
      </c>
      <c r="N28" s="38">
        <v>2557139</v>
      </c>
      <c r="O28" s="38">
        <v>2023</v>
      </c>
      <c r="P28" s="79">
        <v>28291</v>
      </c>
      <c r="Q28" s="38"/>
      <c r="R28" s="38" t="s">
        <v>510</v>
      </c>
      <c r="S28" s="38"/>
      <c r="T28" s="38"/>
      <c r="U28" s="38" t="s">
        <v>561</v>
      </c>
      <c r="V28" s="38" t="s">
        <v>513</v>
      </c>
      <c r="W28" s="81" t="s">
        <v>590</v>
      </c>
      <c r="X28" s="38" t="s">
        <v>34</v>
      </c>
      <c r="Y28" s="38" t="s">
        <v>848</v>
      </c>
      <c r="Z28" s="79">
        <v>45159</v>
      </c>
      <c r="AA28" s="79">
        <v>45287</v>
      </c>
      <c r="AB28" s="38"/>
      <c r="AC28" s="84" t="s">
        <v>319</v>
      </c>
      <c r="AD28" s="38"/>
      <c r="AE28" s="38"/>
      <c r="AF28" s="38">
        <v>1</v>
      </c>
      <c r="AG28" s="38">
        <v>1</v>
      </c>
      <c r="AH28" s="38"/>
      <c r="AI28" s="38" t="s">
        <v>356</v>
      </c>
      <c r="AK28" s="40" t="str">
        <f>CONCATENATE(I28,", ",J28)</f>
        <v>Gilgen, Peter</v>
      </c>
      <c r="AL28" s="40" t="str">
        <f>CONCATENATE(K28,", ",L28," ",M28)</f>
        <v>Buchbergstrasse 50, 8856 Tuggen</v>
      </c>
      <c r="AM28" s="40" t="str">
        <f>V28</f>
        <v>peter.gilgen@hotmail.ch</v>
      </c>
      <c r="AN28" s="40" t="str">
        <f>U28</f>
        <v>079 414 00 13</v>
      </c>
    </row>
    <row r="29" spans="1:41" s="40" customFormat="1" ht="25.5" x14ac:dyDescent="0.2">
      <c r="A29" s="77">
        <v>31</v>
      </c>
      <c r="B29" s="77">
        <v>700627</v>
      </c>
      <c r="C29" s="78" t="s">
        <v>157</v>
      </c>
      <c r="D29" s="38" t="s">
        <v>30</v>
      </c>
      <c r="E29" s="38" t="s">
        <v>512</v>
      </c>
      <c r="F29" s="38" t="s">
        <v>855</v>
      </c>
      <c r="G29" s="38" t="s">
        <v>854</v>
      </c>
      <c r="H29" s="38" t="s">
        <v>11</v>
      </c>
      <c r="I29" s="38" t="s">
        <v>575</v>
      </c>
      <c r="J29" s="38" t="s">
        <v>683</v>
      </c>
      <c r="K29" s="38" t="s">
        <v>921</v>
      </c>
      <c r="L29" s="38">
        <v>8132</v>
      </c>
      <c r="M29" s="38" t="s">
        <v>922</v>
      </c>
      <c r="N29" s="38">
        <v>1046562</v>
      </c>
      <c r="O29" s="38">
        <v>2022</v>
      </c>
      <c r="P29" s="79">
        <v>36486</v>
      </c>
      <c r="Q29" s="38"/>
      <c r="R29" s="38" t="s">
        <v>853</v>
      </c>
      <c r="S29" s="38"/>
      <c r="T29" s="38"/>
      <c r="U29" s="38" t="s">
        <v>852</v>
      </c>
      <c r="V29" s="38" t="s">
        <v>851</v>
      </c>
      <c r="W29" s="81" t="s">
        <v>590</v>
      </c>
      <c r="X29" s="85" t="s">
        <v>555</v>
      </c>
      <c r="Y29" s="85" t="s">
        <v>877</v>
      </c>
      <c r="Z29" s="79">
        <v>45159</v>
      </c>
      <c r="AA29" s="79">
        <v>45287</v>
      </c>
      <c r="AB29" s="38"/>
      <c r="AC29" s="84" t="s">
        <v>319</v>
      </c>
      <c r="AD29" s="85" t="s">
        <v>860</v>
      </c>
      <c r="AE29" s="38"/>
      <c r="AF29" s="38">
        <v>2</v>
      </c>
      <c r="AG29" s="38"/>
      <c r="AH29" s="38"/>
      <c r="AI29" s="38" t="s">
        <v>356</v>
      </c>
      <c r="AK29" s="40" t="str">
        <f>CONCATENATE(I29,", ",J29)</f>
        <v>Kessler, Cécile</v>
      </c>
      <c r="AL29" s="40" t="str">
        <f>CONCATENATE(K29,", ",L29," ",M29)</f>
        <v>Lurwies 2, 8132 Egg b. Zürich Zürich</v>
      </c>
      <c r="AM29" s="40" t="str">
        <f>V29</f>
        <v>cecile@crk.ch</v>
      </c>
      <c r="AN29" s="40" t="str">
        <f>U29</f>
        <v>076 681 87 13</v>
      </c>
    </row>
    <row r="30" spans="1:41" s="40" customFormat="1" ht="15.75" customHeight="1" x14ac:dyDescent="0.2">
      <c r="A30" s="77">
        <v>32</v>
      </c>
      <c r="B30" s="45" t="s">
        <v>878</v>
      </c>
      <c r="C30" s="78" t="s">
        <v>214</v>
      </c>
      <c r="D30" s="38" t="s">
        <v>213</v>
      </c>
      <c r="E30" s="38" t="s">
        <v>212</v>
      </c>
      <c r="F30" s="38" t="s">
        <v>211</v>
      </c>
      <c r="G30" s="38" t="s">
        <v>24</v>
      </c>
      <c r="H30" s="38" t="s">
        <v>125</v>
      </c>
      <c r="I30" s="38" t="s">
        <v>704</v>
      </c>
      <c r="J30" s="38" t="s">
        <v>616</v>
      </c>
      <c r="K30" s="38" t="s">
        <v>830</v>
      </c>
      <c r="L30" s="38">
        <v>8332</v>
      </c>
      <c r="M30" s="38" t="s">
        <v>705</v>
      </c>
      <c r="N30" s="38">
        <v>1816850</v>
      </c>
      <c r="O30" s="38">
        <v>2023</v>
      </c>
      <c r="P30" s="79">
        <v>24461</v>
      </c>
      <c r="Q30" s="38"/>
      <c r="R30" s="38" t="s">
        <v>845</v>
      </c>
      <c r="S30" s="38" t="s">
        <v>847</v>
      </c>
      <c r="T30" s="38"/>
      <c r="U30" s="38" t="s">
        <v>863</v>
      </c>
      <c r="V30" s="38" t="s">
        <v>844</v>
      </c>
      <c r="W30" s="81" t="s">
        <v>468</v>
      </c>
      <c r="X30" s="85" t="s">
        <v>34</v>
      </c>
      <c r="Y30" s="38" t="s">
        <v>179</v>
      </c>
      <c r="Z30" s="79">
        <v>45231</v>
      </c>
      <c r="AA30" s="79">
        <v>45382</v>
      </c>
      <c r="AB30" s="38"/>
      <c r="AC30" s="107" t="s">
        <v>947</v>
      </c>
      <c r="AD30" s="38"/>
      <c r="AE30" s="38"/>
      <c r="AF30" s="38">
        <v>1</v>
      </c>
      <c r="AG30" s="38">
        <v>1</v>
      </c>
      <c r="AH30" s="38"/>
      <c r="AI30" s="38" t="s">
        <v>356</v>
      </c>
      <c r="AK30" s="40" t="str">
        <f>CONCATENATE(I30,", ",J30)</f>
        <v>Boldi, Bruno</v>
      </c>
      <c r="AL30" s="40" t="str">
        <f>CONCATENATE(K30,", ",L30," ",M30)</f>
        <v>Poststrasse 8, 8332 Russikon</v>
      </c>
      <c r="AM30" s="40" t="str">
        <f>V30</f>
        <v>bkn.boldi@bluewin.ch</v>
      </c>
      <c r="AN30" s="40" t="str">
        <f>U30</f>
        <v>079 319 16 54</v>
      </c>
    </row>
    <row r="31" spans="1:41" s="40" customFormat="1" ht="15.75" hidden="1" customHeight="1" outlineLevel="1" x14ac:dyDescent="0.2">
      <c r="A31" s="77">
        <v>33</v>
      </c>
      <c r="B31" s="45"/>
      <c r="C31" s="48" t="s">
        <v>214</v>
      </c>
      <c r="D31" s="42" t="s">
        <v>213</v>
      </c>
      <c r="E31" s="42" t="s">
        <v>212</v>
      </c>
      <c r="F31" s="42" t="s">
        <v>211</v>
      </c>
      <c r="G31" s="42" t="s">
        <v>24</v>
      </c>
      <c r="H31" s="42" t="s">
        <v>125</v>
      </c>
      <c r="I31" s="42" t="s">
        <v>139</v>
      </c>
      <c r="J31" s="42" t="s">
        <v>140</v>
      </c>
      <c r="K31" s="42" t="s">
        <v>290</v>
      </c>
      <c r="L31" s="42">
        <v>3076</v>
      </c>
      <c r="M31" s="42" t="s">
        <v>291</v>
      </c>
      <c r="N31" s="42">
        <v>941446</v>
      </c>
      <c r="O31" s="42">
        <v>2022</v>
      </c>
      <c r="P31" s="46">
        <v>30424</v>
      </c>
      <c r="Q31" s="42" t="s">
        <v>247</v>
      </c>
      <c r="R31" s="42" t="s">
        <v>289</v>
      </c>
      <c r="S31" s="42" t="s">
        <v>846</v>
      </c>
      <c r="T31" s="42"/>
      <c r="U31" s="42" t="s">
        <v>141</v>
      </c>
      <c r="V31" s="42" t="s">
        <v>138</v>
      </c>
      <c r="W31" s="51" t="s">
        <v>468</v>
      </c>
      <c r="X31" s="56" t="s">
        <v>553</v>
      </c>
      <c r="Y31" s="42" t="s">
        <v>179</v>
      </c>
      <c r="Z31" s="46"/>
      <c r="AA31" s="46"/>
      <c r="AB31" s="42"/>
      <c r="AC31" s="58"/>
      <c r="AD31" s="42"/>
      <c r="AE31" s="42"/>
      <c r="AF31" s="42"/>
      <c r="AG31" s="42"/>
      <c r="AH31" s="42"/>
      <c r="AI31" s="42" t="s">
        <v>356</v>
      </c>
      <c r="AJ31" s="41"/>
      <c r="AK31" s="41" t="str">
        <f t="shared" si="3"/>
        <v>Marthaler, Matthias</v>
      </c>
      <c r="AL31" s="41" t="str">
        <f t="shared" si="4"/>
        <v>Vechigenstrasse 39, 3076 Worb</v>
      </c>
      <c r="AM31" s="41" t="str">
        <f t="shared" si="5"/>
        <v>matthmar@hotmail.com</v>
      </c>
      <c r="AN31" s="41" t="str">
        <f t="shared" si="6"/>
        <v>079 432 42 10</v>
      </c>
      <c r="AO31" s="41"/>
    </row>
    <row r="32" spans="1:41" s="40" customFormat="1" ht="15.75" customHeight="1" collapsed="1" x14ac:dyDescent="0.2">
      <c r="A32" s="77">
        <v>34</v>
      </c>
      <c r="B32" s="77">
        <v>702024</v>
      </c>
      <c r="C32" s="78" t="s">
        <v>161</v>
      </c>
      <c r="D32" s="38" t="s">
        <v>206</v>
      </c>
      <c r="E32" s="38" t="s">
        <v>120</v>
      </c>
      <c r="F32" s="38" t="s">
        <v>207</v>
      </c>
      <c r="G32" s="38" t="s">
        <v>24</v>
      </c>
      <c r="H32" s="38" t="s">
        <v>125</v>
      </c>
      <c r="I32" s="38" t="s">
        <v>121</v>
      </c>
      <c r="J32" s="38" t="s">
        <v>122</v>
      </c>
      <c r="K32" s="38" t="s">
        <v>298</v>
      </c>
      <c r="L32" s="38">
        <v>8312</v>
      </c>
      <c r="M32" s="38" t="s">
        <v>299</v>
      </c>
      <c r="N32" s="38">
        <v>671483</v>
      </c>
      <c r="O32" s="38">
        <v>2023</v>
      </c>
      <c r="P32" s="79">
        <v>24542</v>
      </c>
      <c r="Q32" s="38" t="s">
        <v>123</v>
      </c>
      <c r="R32" s="38" t="s">
        <v>587</v>
      </c>
      <c r="S32" s="38"/>
      <c r="T32" s="38"/>
      <c r="U32" s="38" t="s">
        <v>124</v>
      </c>
      <c r="V32" s="38" t="s">
        <v>151</v>
      </c>
      <c r="W32" s="81" t="s">
        <v>591</v>
      </c>
      <c r="X32" s="38" t="s">
        <v>33</v>
      </c>
      <c r="Y32" s="38" t="s">
        <v>179</v>
      </c>
      <c r="Z32" s="79">
        <v>45222</v>
      </c>
      <c r="AA32" s="79">
        <v>45376</v>
      </c>
      <c r="AB32" s="38"/>
      <c r="AC32" s="86" t="s">
        <v>891</v>
      </c>
      <c r="AD32" s="38"/>
      <c r="AE32" s="38"/>
      <c r="AF32" s="38">
        <v>1</v>
      </c>
      <c r="AG32" s="38">
        <v>1</v>
      </c>
      <c r="AH32" s="38"/>
      <c r="AI32" s="38" t="s">
        <v>363</v>
      </c>
      <c r="AK32" s="40" t="str">
        <f t="shared" si="3"/>
        <v>Benz, Thomas</v>
      </c>
      <c r="AL32" s="40" t="str">
        <f t="shared" si="4"/>
        <v>Eichweid 1, 8312 Winterberg</v>
      </c>
      <c r="AM32" s="40" t="str">
        <f t="shared" si="5"/>
        <v>th.benz@bluewin.ch</v>
      </c>
      <c r="AN32" s="40" t="str">
        <f t="shared" si="6"/>
        <v>079 443 13 59</v>
      </c>
    </row>
    <row r="33" spans="1:41" s="40" customFormat="1" ht="15.75" customHeight="1" x14ac:dyDescent="0.2">
      <c r="A33" s="77">
        <v>35</v>
      </c>
      <c r="B33" s="77">
        <v>702659</v>
      </c>
      <c r="C33" s="78" t="s">
        <v>157</v>
      </c>
      <c r="D33" s="38" t="s">
        <v>30</v>
      </c>
      <c r="E33" s="38" t="s">
        <v>87</v>
      </c>
      <c r="F33" s="38" t="s">
        <v>194</v>
      </c>
      <c r="G33" s="38" t="s">
        <v>44</v>
      </c>
      <c r="H33" s="38" t="s">
        <v>125</v>
      </c>
      <c r="I33" s="38" t="s">
        <v>86</v>
      </c>
      <c r="J33" s="38" t="s">
        <v>32</v>
      </c>
      <c r="K33" s="38" t="s">
        <v>88</v>
      </c>
      <c r="L33" s="38">
        <v>8712</v>
      </c>
      <c r="M33" s="38" t="s">
        <v>89</v>
      </c>
      <c r="N33" s="38">
        <v>365774</v>
      </c>
      <c r="O33" s="38">
        <v>2021</v>
      </c>
      <c r="P33" s="79">
        <v>28916</v>
      </c>
      <c r="Q33" s="38" t="s">
        <v>108</v>
      </c>
      <c r="R33" s="38" t="s">
        <v>142</v>
      </c>
      <c r="S33" s="38" t="s">
        <v>90</v>
      </c>
      <c r="T33" s="38"/>
      <c r="U33" s="38" t="s">
        <v>91</v>
      </c>
      <c r="V33" s="38" t="s">
        <v>92</v>
      </c>
      <c r="W33" s="81" t="s">
        <v>471</v>
      </c>
      <c r="X33" s="38" t="s">
        <v>25</v>
      </c>
      <c r="Y33" s="38" t="s">
        <v>893</v>
      </c>
      <c r="Z33" s="79">
        <v>45227</v>
      </c>
      <c r="AA33" s="79">
        <v>45381</v>
      </c>
      <c r="AB33" s="38"/>
      <c r="AC33" s="84" t="s">
        <v>319</v>
      </c>
      <c r="AD33" s="38"/>
      <c r="AE33" s="38"/>
      <c r="AF33" s="38">
        <v>1</v>
      </c>
      <c r="AG33" s="38">
        <v>1</v>
      </c>
      <c r="AH33" s="38"/>
      <c r="AI33" s="38" t="s">
        <v>356</v>
      </c>
      <c r="AK33" s="40" t="str">
        <f t="shared" si="3"/>
        <v>Peter, Samuel</v>
      </c>
      <c r="AL33" s="40" t="str">
        <f t="shared" si="4"/>
        <v>Bahnhofstrasse 42, 8712 Stäfa</v>
      </c>
      <c r="AM33" s="40" t="str">
        <f t="shared" si="5"/>
        <v>petersam@bluewin.ch</v>
      </c>
      <c r="AN33" s="40" t="str">
        <f t="shared" si="6"/>
        <v>079 615 77 34</v>
      </c>
    </row>
    <row r="34" spans="1:41" s="40" customFormat="1" ht="14.25" x14ac:dyDescent="0.2">
      <c r="A34" s="77">
        <v>36</v>
      </c>
      <c r="B34" s="77">
        <v>701838</v>
      </c>
      <c r="C34" s="78" t="s">
        <v>156</v>
      </c>
      <c r="D34" s="38" t="s">
        <v>35</v>
      </c>
      <c r="E34" s="38" t="s">
        <v>59</v>
      </c>
      <c r="F34" s="38" t="s">
        <v>208</v>
      </c>
      <c r="G34" s="38" t="s">
        <v>9</v>
      </c>
      <c r="H34" s="38" t="s">
        <v>125</v>
      </c>
      <c r="I34" s="38" t="s">
        <v>60</v>
      </c>
      <c r="J34" s="38" t="s">
        <v>61</v>
      </c>
      <c r="K34" s="38" t="s">
        <v>62</v>
      </c>
      <c r="L34" s="38">
        <v>8606</v>
      </c>
      <c r="M34" s="38" t="s">
        <v>366</v>
      </c>
      <c r="N34" s="38">
        <v>443746</v>
      </c>
      <c r="O34" s="38">
        <v>2021</v>
      </c>
      <c r="P34" s="79">
        <v>21783</v>
      </c>
      <c r="Q34" s="38" t="s">
        <v>110</v>
      </c>
      <c r="R34" s="38" t="s">
        <v>927</v>
      </c>
      <c r="S34" s="38" t="s">
        <v>63</v>
      </c>
      <c r="T34" s="38"/>
      <c r="U34" s="38" t="s">
        <v>64</v>
      </c>
      <c r="V34" s="38" t="s">
        <v>82</v>
      </c>
      <c r="W34" s="81" t="s">
        <v>472</v>
      </c>
      <c r="X34" s="85" t="s">
        <v>33</v>
      </c>
      <c r="Y34" s="85" t="s">
        <v>224</v>
      </c>
      <c r="Z34" s="79">
        <v>45222</v>
      </c>
      <c r="AA34" s="79">
        <v>45379</v>
      </c>
      <c r="AB34" s="38"/>
      <c r="AC34" s="84" t="s">
        <v>319</v>
      </c>
      <c r="AD34" s="38"/>
      <c r="AE34" s="38"/>
      <c r="AF34" s="38">
        <v>1</v>
      </c>
      <c r="AG34" s="38">
        <v>1</v>
      </c>
      <c r="AH34" s="38"/>
      <c r="AI34" s="38" t="s">
        <v>363</v>
      </c>
      <c r="AK34" s="40" t="str">
        <f t="shared" ref="AK34" si="11">CONCATENATE(I34,", ",J34)</f>
        <v>Müdespacher, Hans-Peter</v>
      </c>
      <c r="AL34" s="40" t="str">
        <f t="shared" ref="AL34" si="12">CONCATENATE(K34,", ",L34," ",M34)</f>
        <v>Stäpfetlistrasse 1, 8606 Nänikon</v>
      </c>
      <c r="AM34" s="40" t="str">
        <f t="shared" ref="AM34" si="13">V34</f>
        <v>mued.zeller@bluewin.ch</v>
      </c>
      <c r="AN34" s="40" t="str">
        <f t="shared" ref="AN34" si="14">U34</f>
        <v>079 331 70 68</v>
      </c>
    </row>
    <row r="35" spans="1:41" s="40" customFormat="1" ht="14.25" x14ac:dyDescent="0.2">
      <c r="A35" s="77">
        <v>36</v>
      </c>
      <c r="B35" s="77">
        <v>701838</v>
      </c>
      <c r="C35" s="78" t="s">
        <v>156</v>
      </c>
      <c r="D35" s="38" t="s">
        <v>35</v>
      </c>
      <c r="E35" s="38" t="s">
        <v>59</v>
      </c>
      <c r="F35" s="38" t="s">
        <v>208</v>
      </c>
      <c r="G35" s="38" t="s">
        <v>9</v>
      </c>
      <c r="H35" s="38" t="s">
        <v>125</v>
      </c>
      <c r="I35" s="38" t="s">
        <v>60</v>
      </c>
      <c r="J35" s="38" t="s">
        <v>61</v>
      </c>
      <c r="K35" s="38" t="s">
        <v>62</v>
      </c>
      <c r="L35" s="38">
        <v>8606</v>
      </c>
      <c r="M35" s="38" t="s">
        <v>366</v>
      </c>
      <c r="N35" s="38">
        <v>443746</v>
      </c>
      <c r="O35" s="38">
        <v>2021</v>
      </c>
      <c r="P35" s="79">
        <v>21783</v>
      </c>
      <c r="Q35" s="38" t="s">
        <v>110</v>
      </c>
      <c r="R35" s="38" t="s">
        <v>927</v>
      </c>
      <c r="S35" s="38" t="s">
        <v>63</v>
      </c>
      <c r="T35" s="38"/>
      <c r="U35" s="38" t="s">
        <v>64</v>
      </c>
      <c r="V35" s="38" t="s">
        <v>82</v>
      </c>
      <c r="W35" s="81" t="s">
        <v>472</v>
      </c>
      <c r="X35" s="85" t="s">
        <v>549</v>
      </c>
      <c r="Y35" s="85" t="s">
        <v>224</v>
      </c>
      <c r="Z35" s="79">
        <v>45222</v>
      </c>
      <c r="AA35" s="79">
        <v>45379</v>
      </c>
      <c r="AB35" s="38"/>
      <c r="AC35" s="84" t="s">
        <v>319</v>
      </c>
      <c r="AD35" s="38"/>
      <c r="AE35" s="38"/>
      <c r="AF35" s="38">
        <v>2</v>
      </c>
      <c r="AG35" s="38"/>
      <c r="AH35" s="38"/>
      <c r="AI35" s="38" t="s">
        <v>363</v>
      </c>
      <c r="AK35" s="40" t="str">
        <f t="shared" si="3"/>
        <v>Müdespacher, Hans-Peter</v>
      </c>
      <c r="AL35" s="40" t="str">
        <f t="shared" si="4"/>
        <v>Stäpfetlistrasse 1, 8606 Nänikon</v>
      </c>
      <c r="AM35" s="40" t="str">
        <f t="shared" si="5"/>
        <v>mued.zeller@bluewin.ch</v>
      </c>
      <c r="AN35" s="40" t="str">
        <f t="shared" si="6"/>
        <v>079 331 70 68</v>
      </c>
    </row>
    <row r="36" spans="1:41" s="40" customFormat="1" ht="25.5" x14ac:dyDescent="0.2">
      <c r="A36" s="77">
        <v>37</v>
      </c>
      <c r="B36" s="77">
        <v>703918</v>
      </c>
      <c r="C36" s="78" t="s">
        <v>164</v>
      </c>
      <c r="D36" s="38" t="s">
        <v>165</v>
      </c>
      <c r="E36" s="38" t="s">
        <v>166</v>
      </c>
      <c r="F36" s="38" t="s">
        <v>209</v>
      </c>
      <c r="G36" s="38" t="s">
        <v>167</v>
      </c>
      <c r="H36" s="38" t="s">
        <v>125</v>
      </c>
      <c r="I36" s="38" t="s">
        <v>168</v>
      </c>
      <c r="J36" s="38" t="s">
        <v>163</v>
      </c>
      <c r="K36" s="38" t="s">
        <v>169</v>
      </c>
      <c r="L36" s="38">
        <v>8400</v>
      </c>
      <c r="M36" s="38" t="s">
        <v>167</v>
      </c>
      <c r="N36" s="38">
        <v>365773</v>
      </c>
      <c r="O36" s="38">
        <v>2021</v>
      </c>
      <c r="P36" s="79">
        <v>24264</v>
      </c>
      <c r="Q36" s="38"/>
      <c r="R36" s="38" t="s">
        <v>170</v>
      </c>
      <c r="S36" s="38" t="s">
        <v>171</v>
      </c>
      <c r="T36" s="38"/>
      <c r="U36" s="38" t="s">
        <v>172</v>
      </c>
      <c r="V36" s="38" t="s">
        <v>173</v>
      </c>
      <c r="W36" s="81" t="s">
        <v>874</v>
      </c>
      <c r="X36" s="85" t="s">
        <v>875</v>
      </c>
      <c r="Y36" s="85" t="s">
        <v>876</v>
      </c>
      <c r="Z36" s="79">
        <v>45231</v>
      </c>
      <c r="AA36" s="79">
        <v>45399</v>
      </c>
      <c r="AB36" s="38"/>
      <c r="AC36" s="105" t="s">
        <v>945</v>
      </c>
      <c r="AD36" s="38"/>
      <c r="AE36" s="38"/>
      <c r="AF36" s="38">
        <v>1</v>
      </c>
      <c r="AG36" s="38">
        <v>1</v>
      </c>
      <c r="AH36" s="38"/>
      <c r="AI36" s="38" t="s">
        <v>356</v>
      </c>
      <c r="AK36" s="40" t="str">
        <f>CONCATENATE(I36,", ",J36)</f>
        <v>Ochsner, Marcel</v>
      </c>
      <c r="AL36" s="40" t="str">
        <f>CONCATENATE(K36,", ",L36," ",M36)</f>
        <v>Löwenstrasse 5, 8400 Winterthur</v>
      </c>
      <c r="AM36" s="40" t="str">
        <f>V36</f>
        <v>marcel.ochsner@bluewin.ch</v>
      </c>
      <c r="AN36" s="40" t="str">
        <f>U36</f>
        <v>079 345 71 16</v>
      </c>
    </row>
    <row r="37" spans="1:41" s="40" customFormat="1" ht="15.75" customHeight="1" x14ac:dyDescent="0.2">
      <c r="A37" s="77">
        <v>38</v>
      </c>
      <c r="B37" s="77">
        <v>704529</v>
      </c>
      <c r="C37" s="78" t="s">
        <v>159</v>
      </c>
      <c r="D37" s="38" t="s">
        <v>79</v>
      </c>
      <c r="E37" s="38" t="s">
        <v>183</v>
      </c>
      <c r="F37" s="38" t="s">
        <v>205</v>
      </c>
      <c r="G37" s="38" t="s">
        <v>44</v>
      </c>
      <c r="H37" s="38" t="s">
        <v>125</v>
      </c>
      <c r="I37" s="38" t="s">
        <v>184</v>
      </c>
      <c r="J37" s="38" t="s">
        <v>176</v>
      </c>
      <c r="K37" s="38" t="s">
        <v>185</v>
      </c>
      <c r="L37" s="38">
        <v>8704</v>
      </c>
      <c r="M37" s="38" t="s">
        <v>186</v>
      </c>
      <c r="N37" s="38">
        <v>1092892</v>
      </c>
      <c r="O37" s="38">
        <v>2021</v>
      </c>
      <c r="P37" s="79">
        <v>19586</v>
      </c>
      <c r="Q37" s="38"/>
      <c r="R37" s="38" t="s">
        <v>919</v>
      </c>
      <c r="S37" s="38" t="s">
        <v>187</v>
      </c>
      <c r="T37" s="38"/>
      <c r="U37" s="38" t="s">
        <v>918</v>
      </c>
      <c r="V37" s="38" t="s">
        <v>376</v>
      </c>
      <c r="W37" s="81" t="s">
        <v>473</v>
      </c>
      <c r="X37" s="38" t="s">
        <v>34</v>
      </c>
      <c r="Y37" s="38" t="s">
        <v>179</v>
      </c>
      <c r="Z37" s="79">
        <v>45239</v>
      </c>
      <c r="AA37" s="79">
        <v>45387</v>
      </c>
      <c r="AB37" s="38"/>
      <c r="AC37" s="83" t="s">
        <v>246</v>
      </c>
      <c r="AD37" s="38"/>
      <c r="AE37" s="38"/>
      <c r="AF37" s="38">
        <v>1</v>
      </c>
      <c r="AG37" s="38">
        <v>1</v>
      </c>
      <c r="AH37" s="38"/>
      <c r="AI37" s="38" t="s">
        <v>356</v>
      </c>
      <c r="AK37" s="40" t="str">
        <f t="shared" si="3"/>
        <v>Kern, Urs</v>
      </c>
      <c r="AL37" s="40" t="str">
        <f t="shared" si="4"/>
        <v>Buchenrain 52, 8704 Herrliberg</v>
      </c>
      <c r="AM37" s="40" t="str">
        <f t="shared" si="5"/>
        <v>urskern@outlook.com</v>
      </c>
      <c r="AN37" s="40" t="str">
        <f t="shared" si="6"/>
        <v>079 133 12 45</v>
      </c>
    </row>
    <row r="38" spans="1:41" s="40" customFormat="1" ht="15.75" customHeight="1" x14ac:dyDescent="0.2">
      <c r="A38" s="77">
        <v>39</v>
      </c>
      <c r="B38" s="77">
        <v>704529</v>
      </c>
      <c r="C38" s="78" t="s">
        <v>159</v>
      </c>
      <c r="D38" s="38" t="s">
        <v>79</v>
      </c>
      <c r="E38" s="38" t="s">
        <v>183</v>
      </c>
      <c r="F38" s="38" t="s">
        <v>205</v>
      </c>
      <c r="G38" s="38" t="s">
        <v>44</v>
      </c>
      <c r="H38" s="38" t="s">
        <v>125</v>
      </c>
      <c r="I38" s="40" t="s">
        <v>184</v>
      </c>
      <c r="J38" s="38" t="s">
        <v>176</v>
      </c>
      <c r="K38" s="38" t="s">
        <v>185</v>
      </c>
      <c r="L38" s="38">
        <v>8704</v>
      </c>
      <c r="M38" s="38" t="s">
        <v>186</v>
      </c>
      <c r="N38" s="38">
        <v>1092892</v>
      </c>
      <c r="O38" s="38">
        <v>2021</v>
      </c>
      <c r="P38" s="79">
        <v>19586</v>
      </c>
      <c r="Q38" s="38"/>
      <c r="R38" s="38" t="s">
        <v>919</v>
      </c>
      <c r="S38" s="38" t="s">
        <v>187</v>
      </c>
      <c r="T38" s="38"/>
      <c r="U38" s="38" t="s">
        <v>918</v>
      </c>
      <c r="V38" s="38" t="s">
        <v>376</v>
      </c>
      <c r="W38" s="81" t="s">
        <v>473</v>
      </c>
      <c r="X38" s="38" t="s">
        <v>549</v>
      </c>
      <c r="Y38" s="38" t="s">
        <v>174</v>
      </c>
      <c r="Z38" s="79">
        <v>45239</v>
      </c>
      <c r="AA38" s="79">
        <v>45387</v>
      </c>
      <c r="AB38" s="38"/>
      <c r="AC38" s="83" t="s">
        <v>246</v>
      </c>
      <c r="AD38" s="38"/>
      <c r="AE38" s="38"/>
      <c r="AF38" s="38">
        <v>2</v>
      </c>
      <c r="AG38" s="38"/>
      <c r="AH38" s="38"/>
      <c r="AI38" s="38" t="s">
        <v>356</v>
      </c>
      <c r="AK38" s="40" t="str">
        <f t="shared" ref="AK38:AK74" si="15">CONCATENATE(I38,", ",J38)</f>
        <v>Kern, Urs</v>
      </c>
      <c r="AL38" s="40" t="str">
        <f t="shared" ref="AL38:AL74" si="16">CONCATENATE(K38,", ",L38," ",M38)</f>
        <v>Buchenrain 52, 8704 Herrliberg</v>
      </c>
      <c r="AM38" s="40" t="str">
        <f t="shared" ref="AM38:AM74" si="17">V38</f>
        <v>urskern@outlook.com</v>
      </c>
      <c r="AN38" s="40" t="str">
        <f t="shared" ref="AN38:AN74" si="18">U38</f>
        <v>079 133 12 45</v>
      </c>
    </row>
    <row r="39" spans="1:41" s="40" customFormat="1" ht="15.75" hidden="1" customHeight="1" outlineLevel="1" x14ac:dyDescent="0.2">
      <c r="A39" s="77">
        <v>40</v>
      </c>
      <c r="B39" s="45" t="s">
        <v>878</v>
      </c>
      <c r="C39" s="48" t="s">
        <v>157</v>
      </c>
      <c r="D39" s="42" t="s">
        <v>30</v>
      </c>
      <c r="E39" s="42" t="s">
        <v>145</v>
      </c>
      <c r="F39" s="42" t="s">
        <v>195</v>
      </c>
      <c r="G39" s="42" t="s">
        <v>27</v>
      </c>
      <c r="H39" s="42" t="s">
        <v>125</v>
      </c>
      <c r="I39" s="42" t="s">
        <v>146</v>
      </c>
      <c r="J39" s="42" t="s">
        <v>7</v>
      </c>
      <c r="K39" s="42" t="s">
        <v>147</v>
      </c>
      <c r="L39" s="42">
        <v>8105</v>
      </c>
      <c r="M39" s="42" t="s">
        <v>145</v>
      </c>
      <c r="N39" s="42">
        <v>849913</v>
      </c>
      <c r="O39" s="42">
        <v>2021</v>
      </c>
      <c r="P39" s="46">
        <v>16452</v>
      </c>
      <c r="Q39" s="42" t="s">
        <v>148</v>
      </c>
      <c r="R39" s="42" t="s">
        <v>297</v>
      </c>
      <c r="S39" s="42" t="s">
        <v>149</v>
      </c>
      <c r="T39" s="42"/>
      <c r="U39" s="42" t="s">
        <v>296</v>
      </c>
      <c r="V39" s="42" t="s">
        <v>150</v>
      </c>
      <c r="W39" s="51" t="s">
        <v>474</v>
      </c>
      <c r="X39" s="42" t="s">
        <v>34</v>
      </c>
      <c r="Y39" s="42" t="s">
        <v>497</v>
      </c>
      <c r="Z39" s="46">
        <v>45234</v>
      </c>
      <c r="AA39" s="46">
        <v>45375</v>
      </c>
      <c r="AB39" s="42"/>
      <c r="AC39" s="64" t="s">
        <v>246</v>
      </c>
      <c r="AD39" s="42"/>
      <c r="AE39" s="42"/>
      <c r="AF39" s="42">
        <v>1</v>
      </c>
      <c r="AG39" s="42">
        <v>1</v>
      </c>
      <c r="AH39" s="42"/>
      <c r="AI39" s="42" t="s">
        <v>356</v>
      </c>
      <c r="AJ39" s="41"/>
      <c r="AK39" s="41" t="str">
        <f t="shared" si="15"/>
        <v>Regez, Walter</v>
      </c>
      <c r="AL39" s="41" t="str">
        <f t="shared" si="16"/>
        <v>Feldblumenstrasse 18, 8105 Regensdorf</v>
      </c>
      <c r="AM39" s="41" t="str">
        <f t="shared" si="17"/>
        <v>wmregez@bluewin.ch</v>
      </c>
      <c r="AN39" s="41" t="str">
        <f t="shared" si="18"/>
        <v>079 284 81 45</v>
      </c>
      <c r="AO39" s="41"/>
    </row>
    <row r="40" spans="1:41" s="93" customFormat="1" ht="15.75" hidden="1" customHeight="1" outlineLevel="1" x14ac:dyDescent="0.2">
      <c r="A40" s="77">
        <v>41</v>
      </c>
      <c r="B40" s="102"/>
      <c r="C40" s="88" t="s">
        <v>156</v>
      </c>
      <c r="D40" s="68" t="s">
        <v>35</v>
      </c>
      <c r="E40" s="68" t="s">
        <v>394</v>
      </c>
      <c r="F40" s="68" t="s">
        <v>395</v>
      </c>
      <c r="G40" s="68" t="s">
        <v>167</v>
      </c>
      <c r="H40" s="68" t="s">
        <v>125</v>
      </c>
      <c r="I40" s="68" t="s">
        <v>301</v>
      </c>
      <c r="J40" s="68" t="s">
        <v>41</v>
      </c>
      <c r="K40" s="68" t="s">
        <v>302</v>
      </c>
      <c r="L40" s="68">
        <v>8476</v>
      </c>
      <c r="M40" s="68" t="s">
        <v>303</v>
      </c>
      <c r="N40" s="68">
        <v>229015</v>
      </c>
      <c r="O40" s="68">
        <v>2021</v>
      </c>
      <c r="P40" s="89">
        <v>14245</v>
      </c>
      <c r="Q40" s="68" t="s">
        <v>318</v>
      </c>
      <c r="R40" s="68" t="s">
        <v>317</v>
      </c>
      <c r="S40" s="68" t="s">
        <v>304</v>
      </c>
      <c r="T40" s="68"/>
      <c r="U40" s="68"/>
      <c r="V40" s="68" t="s">
        <v>305</v>
      </c>
      <c r="W40" s="68" t="s">
        <v>475</v>
      </c>
      <c r="X40" s="95"/>
      <c r="Y40" s="89"/>
      <c r="Z40" s="89"/>
      <c r="AA40" s="89"/>
      <c r="AB40" s="68"/>
      <c r="AC40" s="91"/>
      <c r="AD40" s="68"/>
      <c r="AE40" s="68"/>
      <c r="AF40" s="90">
        <v>1</v>
      </c>
      <c r="AG40" s="68">
        <v>1</v>
      </c>
      <c r="AH40" s="68"/>
      <c r="AI40" s="68" t="s">
        <v>363</v>
      </c>
      <c r="AJ40" s="92"/>
      <c r="AK40" s="92" t="str">
        <f t="shared" si="15"/>
        <v>Ulrich, Max</v>
      </c>
      <c r="AL40" s="92" t="str">
        <f t="shared" si="16"/>
        <v>Kellhofstrasse 34, 8476 Unterstammheim</v>
      </c>
      <c r="AM40" s="92" t="str">
        <f t="shared" si="17"/>
        <v>m-c.ulrich@bluewin.ch</v>
      </c>
      <c r="AN40" s="92">
        <f t="shared" si="18"/>
        <v>0</v>
      </c>
      <c r="AO40" s="92"/>
    </row>
    <row r="41" spans="1:41" s="40" customFormat="1" ht="15.75" customHeight="1" collapsed="1" x14ac:dyDescent="0.2">
      <c r="A41" s="77">
        <v>42</v>
      </c>
      <c r="B41" s="77">
        <v>703248</v>
      </c>
      <c r="C41" s="78" t="s">
        <v>160</v>
      </c>
      <c r="D41" s="38" t="s">
        <v>36</v>
      </c>
      <c r="E41" s="38" t="s">
        <v>126</v>
      </c>
      <c r="F41" s="38" t="s">
        <v>204</v>
      </c>
      <c r="G41" s="38" t="s">
        <v>13</v>
      </c>
      <c r="H41" s="38" t="s">
        <v>125</v>
      </c>
      <c r="I41" s="38" t="s">
        <v>74</v>
      </c>
      <c r="J41" s="38" t="s">
        <v>26</v>
      </c>
      <c r="K41" s="38" t="s">
        <v>75</v>
      </c>
      <c r="L41" s="38">
        <v>8816</v>
      </c>
      <c r="M41" s="38" t="s">
        <v>76</v>
      </c>
      <c r="N41" s="38">
        <v>209513</v>
      </c>
      <c r="O41" s="38">
        <v>2021</v>
      </c>
      <c r="P41" s="79">
        <v>19888</v>
      </c>
      <c r="Q41" s="38" t="s">
        <v>112</v>
      </c>
      <c r="R41" s="38" t="s">
        <v>916</v>
      </c>
      <c r="S41" s="38"/>
      <c r="T41" s="38" t="s">
        <v>77</v>
      </c>
      <c r="U41" s="38" t="s">
        <v>78</v>
      </c>
      <c r="V41" s="38" t="s">
        <v>393</v>
      </c>
      <c r="W41" s="81" t="s">
        <v>476</v>
      </c>
      <c r="X41" s="85" t="s">
        <v>34</v>
      </c>
      <c r="Y41" s="85" t="s">
        <v>367</v>
      </c>
      <c r="Z41" s="79">
        <v>45231</v>
      </c>
      <c r="AA41" s="79">
        <v>45378</v>
      </c>
      <c r="AB41" s="38"/>
      <c r="AC41" s="87" t="s">
        <v>245</v>
      </c>
      <c r="AD41" s="38" t="s">
        <v>917</v>
      </c>
      <c r="AE41" s="38"/>
      <c r="AF41" s="38">
        <v>1</v>
      </c>
      <c r="AG41" s="38">
        <v>1</v>
      </c>
      <c r="AH41" s="38"/>
      <c r="AI41" s="38" t="s">
        <v>356</v>
      </c>
      <c r="AK41" s="40" t="str">
        <f t="shared" si="15"/>
        <v>Bachmann, Werner</v>
      </c>
      <c r="AL41" s="40" t="str">
        <f t="shared" si="16"/>
        <v>Chelen 2, 8816 Hirzel</v>
      </c>
      <c r="AM41" s="40" t="str">
        <f t="shared" si="17"/>
        <v>woodhill-ranch@bluewin.ch</v>
      </c>
      <c r="AN41" s="40" t="str">
        <f t="shared" si="18"/>
        <v>079 442 19 22</v>
      </c>
    </row>
    <row r="42" spans="1:41" s="40" customFormat="1" ht="15.75" customHeight="1" x14ac:dyDescent="0.2">
      <c r="A42" s="77">
        <v>43</v>
      </c>
      <c r="B42" s="77">
        <v>703248</v>
      </c>
      <c r="C42" s="78" t="s">
        <v>160</v>
      </c>
      <c r="D42" s="38" t="s">
        <v>36</v>
      </c>
      <c r="E42" s="38" t="s">
        <v>126</v>
      </c>
      <c r="F42" s="38" t="s">
        <v>204</v>
      </c>
      <c r="G42" s="38" t="s">
        <v>13</v>
      </c>
      <c r="H42" s="38" t="s">
        <v>125</v>
      </c>
      <c r="I42" s="38" t="s">
        <v>74</v>
      </c>
      <c r="J42" s="38" t="s">
        <v>26</v>
      </c>
      <c r="K42" s="38" t="s">
        <v>75</v>
      </c>
      <c r="L42" s="38">
        <v>8816</v>
      </c>
      <c r="M42" s="38" t="s">
        <v>76</v>
      </c>
      <c r="N42" s="38">
        <v>209513</v>
      </c>
      <c r="O42" s="38">
        <v>2021</v>
      </c>
      <c r="P42" s="79">
        <v>19888</v>
      </c>
      <c r="Q42" s="38" t="s">
        <v>112</v>
      </c>
      <c r="R42" s="38" t="s">
        <v>916</v>
      </c>
      <c r="S42" s="38"/>
      <c r="T42" s="38" t="s">
        <v>77</v>
      </c>
      <c r="U42" s="38" t="s">
        <v>78</v>
      </c>
      <c r="V42" s="38" t="s">
        <v>393</v>
      </c>
      <c r="W42" s="81" t="s">
        <v>476</v>
      </c>
      <c r="X42" s="85" t="s">
        <v>34</v>
      </c>
      <c r="Y42" s="85" t="s">
        <v>552</v>
      </c>
      <c r="Z42" s="79">
        <v>45231</v>
      </c>
      <c r="AA42" s="79">
        <v>45378</v>
      </c>
      <c r="AB42" s="38"/>
      <c r="AC42" s="87" t="s">
        <v>245</v>
      </c>
      <c r="AD42" s="38" t="s">
        <v>917</v>
      </c>
      <c r="AE42" s="38"/>
      <c r="AF42" s="38">
        <v>2</v>
      </c>
      <c r="AG42" s="38"/>
      <c r="AH42" s="38"/>
      <c r="AI42" s="38" t="s">
        <v>356</v>
      </c>
      <c r="AK42" s="40" t="str">
        <f t="shared" si="15"/>
        <v>Bachmann, Werner</v>
      </c>
      <c r="AL42" s="40" t="str">
        <f t="shared" si="16"/>
        <v>Chelen 2, 8816 Hirzel</v>
      </c>
      <c r="AM42" s="40" t="str">
        <f t="shared" si="17"/>
        <v>woodhill-ranch@bluewin.ch</v>
      </c>
      <c r="AN42" s="40" t="str">
        <f t="shared" si="18"/>
        <v>079 442 19 22</v>
      </c>
    </row>
    <row r="43" spans="1:41" s="40" customFormat="1" ht="15.75" customHeight="1" x14ac:dyDescent="0.2">
      <c r="A43" s="77">
        <v>44</v>
      </c>
      <c r="B43" s="77">
        <v>703428</v>
      </c>
      <c r="C43" s="78" t="s">
        <v>159</v>
      </c>
      <c r="D43" s="77" t="s">
        <v>79</v>
      </c>
      <c r="E43" s="38" t="s">
        <v>882</v>
      </c>
      <c r="F43" s="38" t="s">
        <v>902</v>
      </c>
      <c r="G43" s="38" t="s">
        <v>880</v>
      </c>
      <c r="H43" s="38" t="s">
        <v>125</v>
      </c>
      <c r="I43" s="38" t="s">
        <v>248</v>
      </c>
      <c r="J43" s="38" t="s">
        <v>41</v>
      </c>
      <c r="K43" s="38" t="s">
        <v>261</v>
      </c>
      <c r="L43" s="38">
        <v>8496</v>
      </c>
      <c r="M43" s="38" t="s">
        <v>881</v>
      </c>
      <c r="N43" s="38">
        <v>1177113</v>
      </c>
      <c r="O43" s="38">
        <v>2023</v>
      </c>
      <c r="P43" s="79">
        <v>20113</v>
      </c>
      <c r="Q43" s="38"/>
      <c r="R43" s="38" t="s">
        <v>277</v>
      </c>
      <c r="S43" s="38" t="s">
        <v>275</v>
      </c>
      <c r="T43" s="38"/>
      <c r="U43" s="38" t="s">
        <v>276</v>
      </c>
      <c r="V43" s="78" t="s">
        <v>263</v>
      </c>
      <c r="W43" s="81" t="s">
        <v>883</v>
      </c>
      <c r="X43" s="85" t="s">
        <v>34</v>
      </c>
      <c r="Y43" s="85" t="s">
        <v>884</v>
      </c>
      <c r="Z43" s="79">
        <v>45245</v>
      </c>
      <c r="AA43" s="79">
        <v>45395</v>
      </c>
      <c r="AB43" s="38"/>
      <c r="AC43" s="83" t="s">
        <v>246</v>
      </c>
      <c r="AD43" s="38"/>
      <c r="AE43" s="38"/>
      <c r="AF43" s="38">
        <v>1</v>
      </c>
      <c r="AG43" s="38">
        <v>1</v>
      </c>
      <c r="AH43" s="38"/>
      <c r="AI43" s="38" t="s">
        <v>363</v>
      </c>
      <c r="AK43" s="40" t="str">
        <f t="shared" ref="AK43:AK44" si="19">CONCATENATE(I43,", ",J43)</f>
        <v>Grob, Max</v>
      </c>
      <c r="AL43" s="40" t="str">
        <f t="shared" ref="AL43:AL44" si="20">CONCATENATE(K43,", ",L43," ",M43)</f>
        <v>Finsternau 3, 8496 Steg imTösstal</v>
      </c>
      <c r="AM43" s="40" t="str">
        <f t="shared" ref="AM43:AM44" si="21">V43</f>
        <v>max-grob@bluewin.ch</v>
      </c>
      <c r="AN43" s="40" t="str">
        <f t="shared" ref="AN43:AN44" si="22">U43</f>
        <v>079 429 20 21</v>
      </c>
    </row>
    <row r="44" spans="1:41" s="40" customFormat="1" ht="15.75" customHeight="1" x14ac:dyDescent="0.2">
      <c r="A44" s="77">
        <v>45</v>
      </c>
      <c r="B44" s="77">
        <v>703428</v>
      </c>
      <c r="C44" s="78" t="s">
        <v>159</v>
      </c>
      <c r="D44" s="77" t="s">
        <v>79</v>
      </c>
      <c r="E44" s="38" t="s">
        <v>882</v>
      </c>
      <c r="F44" s="38" t="s">
        <v>902</v>
      </c>
      <c r="G44" s="38" t="s">
        <v>880</v>
      </c>
      <c r="H44" s="38" t="s">
        <v>125</v>
      </c>
      <c r="I44" s="38" t="s">
        <v>248</v>
      </c>
      <c r="J44" s="38" t="s">
        <v>41</v>
      </c>
      <c r="K44" s="38" t="s">
        <v>261</v>
      </c>
      <c r="L44" s="38">
        <v>8496</v>
      </c>
      <c r="M44" s="38" t="s">
        <v>881</v>
      </c>
      <c r="N44" s="38">
        <v>1177113</v>
      </c>
      <c r="O44" s="38">
        <v>2023</v>
      </c>
      <c r="P44" s="79">
        <v>20113</v>
      </c>
      <c r="Q44" s="38"/>
      <c r="R44" s="38" t="s">
        <v>277</v>
      </c>
      <c r="S44" s="38" t="s">
        <v>275</v>
      </c>
      <c r="T44" s="38"/>
      <c r="U44" s="38" t="s">
        <v>276</v>
      </c>
      <c r="V44" s="78" t="s">
        <v>263</v>
      </c>
      <c r="W44" s="81" t="s">
        <v>883</v>
      </c>
      <c r="X44" s="38" t="s">
        <v>25</v>
      </c>
      <c r="Y44" s="85" t="s">
        <v>884</v>
      </c>
      <c r="Z44" s="79">
        <v>45245</v>
      </c>
      <c r="AA44" s="79">
        <v>45395</v>
      </c>
      <c r="AB44" s="38"/>
      <c r="AC44" s="83" t="s">
        <v>246</v>
      </c>
      <c r="AD44" s="38"/>
      <c r="AE44" s="96"/>
      <c r="AF44" s="38">
        <v>2</v>
      </c>
      <c r="AG44" s="38"/>
      <c r="AH44" s="38"/>
      <c r="AI44" s="38" t="s">
        <v>363</v>
      </c>
      <c r="AJ44" s="38"/>
      <c r="AK44" s="40" t="str">
        <f t="shared" si="19"/>
        <v>Grob, Max</v>
      </c>
      <c r="AL44" s="40" t="str">
        <f t="shared" si="20"/>
        <v>Finsternau 3, 8496 Steg imTösstal</v>
      </c>
      <c r="AM44" s="40" t="str">
        <f t="shared" si="21"/>
        <v>max-grob@bluewin.ch</v>
      </c>
      <c r="AN44" s="40" t="str">
        <f t="shared" si="22"/>
        <v>079 429 20 21</v>
      </c>
    </row>
    <row r="45" spans="1:41" s="40" customFormat="1" ht="15.75" customHeight="1" x14ac:dyDescent="0.2">
      <c r="A45" s="77">
        <v>46</v>
      </c>
      <c r="B45" s="77">
        <v>703512</v>
      </c>
      <c r="C45" s="78" t="s">
        <v>158</v>
      </c>
      <c r="D45" s="38" t="s">
        <v>65</v>
      </c>
      <c r="E45" s="38" t="s">
        <v>9</v>
      </c>
      <c r="F45" s="38" t="s">
        <v>210</v>
      </c>
      <c r="G45" s="38" t="s">
        <v>9</v>
      </c>
      <c r="H45" s="38" t="s">
        <v>11</v>
      </c>
      <c r="I45" s="38" t="s">
        <v>93</v>
      </c>
      <c r="J45" s="38" t="s">
        <v>654</v>
      </c>
      <c r="K45" s="38" t="s">
        <v>94</v>
      </c>
      <c r="L45" s="38">
        <v>8856</v>
      </c>
      <c r="M45" s="38" t="s">
        <v>95</v>
      </c>
      <c r="N45" s="38">
        <v>369024</v>
      </c>
      <c r="O45" s="38">
        <v>2023</v>
      </c>
      <c r="P45" s="79">
        <v>21223</v>
      </c>
      <c r="Q45" s="38" t="s">
        <v>114</v>
      </c>
      <c r="R45" s="38" t="s">
        <v>588</v>
      </c>
      <c r="S45" s="38" t="s">
        <v>96</v>
      </c>
      <c r="T45" s="38" t="s">
        <v>97</v>
      </c>
      <c r="U45" s="38" t="s">
        <v>98</v>
      </c>
      <c r="V45" s="38" t="s">
        <v>99</v>
      </c>
      <c r="W45" s="81" t="s">
        <v>592</v>
      </c>
      <c r="X45" s="85" t="s">
        <v>34</v>
      </c>
      <c r="Y45" s="85" t="s">
        <v>497</v>
      </c>
      <c r="Z45" s="79">
        <v>45224</v>
      </c>
      <c r="AA45" s="79">
        <v>45378</v>
      </c>
      <c r="AB45" s="38"/>
      <c r="AC45" s="84" t="s">
        <v>319</v>
      </c>
      <c r="AD45" s="38"/>
      <c r="AE45" s="38"/>
      <c r="AF45" s="38">
        <v>1</v>
      </c>
      <c r="AG45" s="38">
        <v>1</v>
      </c>
      <c r="AH45" s="38"/>
      <c r="AI45" s="38" t="s">
        <v>363</v>
      </c>
      <c r="AK45" s="40" t="str">
        <f t="shared" si="15"/>
        <v>Hollenstein, Verena Luzia</v>
      </c>
      <c r="AL45" s="40" t="str">
        <f t="shared" si="16"/>
        <v>Obstgarten 2, 8856 Tuggen</v>
      </c>
      <c r="AM45" s="40" t="str">
        <f t="shared" si="17"/>
        <v>chsj@bluewin.ch</v>
      </c>
      <c r="AN45" s="40" t="str">
        <f t="shared" si="18"/>
        <v>079 214 19 13</v>
      </c>
    </row>
    <row r="46" spans="1:41" s="40" customFormat="1" ht="15.75" hidden="1" customHeight="1" outlineLevel="1" x14ac:dyDescent="0.2">
      <c r="A46" s="77">
        <v>47</v>
      </c>
      <c r="B46" s="45"/>
      <c r="C46" s="48" t="s">
        <v>158</v>
      </c>
      <c r="D46" s="42" t="s">
        <v>65</v>
      </c>
      <c r="E46" s="42" t="s">
        <v>9</v>
      </c>
      <c r="F46" s="42" t="s">
        <v>210</v>
      </c>
      <c r="G46" s="42" t="s">
        <v>9</v>
      </c>
      <c r="H46" s="42" t="s">
        <v>11</v>
      </c>
      <c r="I46" s="42" t="s">
        <v>444</v>
      </c>
      <c r="J46" s="42" t="s">
        <v>445</v>
      </c>
      <c r="K46" s="42"/>
      <c r="L46" s="42">
        <v>8716</v>
      </c>
      <c r="M46" s="42" t="s">
        <v>446</v>
      </c>
      <c r="N46" s="42">
        <v>81165</v>
      </c>
      <c r="O46" s="42">
        <v>2021</v>
      </c>
      <c r="P46" s="46">
        <v>35641</v>
      </c>
      <c r="Q46" s="42"/>
      <c r="R46" s="42"/>
      <c r="S46" s="42"/>
      <c r="T46" s="42" t="s">
        <v>97</v>
      </c>
      <c r="U46" s="42"/>
      <c r="V46" s="42"/>
      <c r="W46" s="51"/>
      <c r="X46" s="56"/>
      <c r="Y46" s="56"/>
      <c r="Z46" s="46"/>
      <c r="AA46" s="46"/>
      <c r="AB46" s="42"/>
      <c r="AC46" s="66"/>
      <c r="AD46" s="42"/>
      <c r="AE46" s="42"/>
      <c r="AF46" s="42"/>
      <c r="AG46" s="42"/>
      <c r="AH46" s="42"/>
      <c r="AI46" s="42"/>
      <c r="AJ46" s="41"/>
      <c r="AK46" s="41" t="str">
        <f t="shared" si="15"/>
        <v>Glavina, Maria</v>
      </c>
      <c r="AL46" s="41" t="str">
        <f t="shared" si="16"/>
        <v>, 8716 Schmerikon</v>
      </c>
      <c r="AM46" s="41">
        <f t="shared" si="17"/>
        <v>0</v>
      </c>
      <c r="AN46" s="41">
        <f t="shared" si="18"/>
        <v>0</v>
      </c>
      <c r="AO46" s="41"/>
    </row>
    <row r="47" spans="1:41" s="40" customFormat="1" ht="15.75" hidden="1" customHeight="1" outlineLevel="1" x14ac:dyDescent="0.2">
      <c r="A47" s="77">
        <v>48</v>
      </c>
      <c r="B47" s="45"/>
      <c r="C47" s="48" t="s">
        <v>158</v>
      </c>
      <c r="D47" s="42" t="s">
        <v>65</v>
      </c>
      <c r="E47" s="42" t="s">
        <v>9</v>
      </c>
      <c r="F47" s="42" t="s">
        <v>210</v>
      </c>
      <c r="G47" s="42" t="s">
        <v>9</v>
      </c>
      <c r="H47" s="42" t="s">
        <v>11</v>
      </c>
      <c r="I47" s="42" t="s">
        <v>447</v>
      </c>
      <c r="J47" s="42" t="s">
        <v>448</v>
      </c>
      <c r="K47" s="42"/>
      <c r="L47" s="42">
        <v>8615</v>
      </c>
      <c r="M47" s="42" t="s">
        <v>449</v>
      </c>
      <c r="N47" s="42">
        <v>1363226</v>
      </c>
      <c r="O47" s="42">
        <v>2021</v>
      </c>
      <c r="P47" s="46">
        <v>34194</v>
      </c>
      <c r="Q47" s="42"/>
      <c r="R47" s="42"/>
      <c r="S47" s="42"/>
      <c r="T47" s="42" t="s">
        <v>97</v>
      </c>
      <c r="U47" s="42"/>
      <c r="V47" s="42"/>
      <c r="W47" s="51"/>
      <c r="X47" s="56"/>
      <c r="Y47" s="56"/>
      <c r="Z47" s="46"/>
      <c r="AA47" s="46"/>
      <c r="AB47" s="42"/>
      <c r="AC47" s="66"/>
      <c r="AD47" s="42"/>
      <c r="AE47" s="42"/>
      <c r="AF47" s="42"/>
      <c r="AG47" s="42"/>
      <c r="AH47" s="42"/>
      <c r="AI47" s="42"/>
      <c r="AJ47" s="41"/>
      <c r="AK47" s="41" t="str">
        <f t="shared" si="15"/>
        <v>Temperli, Yannic</v>
      </c>
      <c r="AL47" s="41" t="str">
        <f t="shared" si="16"/>
        <v>, 8615 Freudwil</v>
      </c>
      <c r="AM47" s="41">
        <f t="shared" si="17"/>
        <v>0</v>
      </c>
      <c r="AN47" s="41">
        <f t="shared" si="18"/>
        <v>0</v>
      </c>
      <c r="AO47" s="41"/>
    </row>
    <row r="48" spans="1:41" s="40" customFormat="1" ht="15.75" customHeight="1" collapsed="1" x14ac:dyDescent="0.2">
      <c r="A48" s="77">
        <v>49</v>
      </c>
      <c r="B48" s="77">
        <v>702441</v>
      </c>
      <c r="C48" s="78" t="s">
        <v>156</v>
      </c>
      <c r="D48" s="38" t="s">
        <v>35</v>
      </c>
      <c r="E48" s="38" t="s">
        <v>265</v>
      </c>
      <c r="F48" s="38" t="s">
        <v>266</v>
      </c>
      <c r="G48" s="38" t="s">
        <v>13</v>
      </c>
      <c r="H48" s="38" t="s">
        <v>125</v>
      </c>
      <c r="I48" s="38" t="s">
        <v>570</v>
      </c>
      <c r="J48" s="38" t="s">
        <v>56</v>
      </c>
      <c r="K48" s="38" t="s">
        <v>567</v>
      </c>
      <c r="L48" s="38">
        <v>8804</v>
      </c>
      <c r="M48" s="38" t="s">
        <v>568</v>
      </c>
      <c r="N48" s="38">
        <v>1300348</v>
      </c>
      <c r="O48" s="38">
        <v>2023</v>
      </c>
      <c r="P48" s="79">
        <v>33234</v>
      </c>
      <c r="Q48" s="38"/>
      <c r="R48" s="38" t="s">
        <v>571</v>
      </c>
      <c r="S48" s="38"/>
      <c r="T48" s="38"/>
      <c r="U48" s="38" t="s">
        <v>850</v>
      </c>
      <c r="V48" s="38" t="s">
        <v>569</v>
      </c>
      <c r="W48" s="81" t="s">
        <v>593</v>
      </c>
      <c r="X48" s="38" t="s">
        <v>33</v>
      </c>
      <c r="Y48" s="38" t="s">
        <v>894</v>
      </c>
      <c r="Z48" s="79">
        <v>45222</v>
      </c>
      <c r="AA48" s="79">
        <v>45397</v>
      </c>
      <c r="AB48" s="38"/>
      <c r="AC48" s="83" t="s">
        <v>246</v>
      </c>
      <c r="AD48" s="38"/>
      <c r="AE48" s="38"/>
      <c r="AF48" s="38">
        <v>1</v>
      </c>
      <c r="AG48" s="38">
        <v>1</v>
      </c>
      <c r="AH48" s="38"/>
      <c r="AI48" s="38" t="s">
        <v>356</v>
      </c>
      <c r="AK48" s="40" t="str">
        <f t="shared" si="15"/>
        <v>Kleiner, Martin</v>
      </c>
      <c r="AL48" s="40" t="str">
        <f t="shared" si="16"/>
        <v>Untertorstrasse 5c, 8804 Au ZH</v>
      </c>
      <c r="AM48" s="40" t="str">
        <f t="shared" si="17"/>
        <v>kleiner007@bluewin.ch</v>
      </c>
      <c r="AN48" s="40" t="str">
        <f t="shared" si="18"/>
        <v>079 915 40 24</v>
      </c>
    </row>
    <row r="49" spans="1:41" s="40" customFormat="1" ht="15.75" customHeight="1" x14ac:dyDescent="0.2">
      <c r="A49" s="77">
        <v>50</v>
      </c>
      <c r="B49" s="77">
        <v>702441</v>
      </c>
      <c r="C49" s="78" t="s">
        <v>156</v>
      </c>
      <c r="D49" s="38" t="s">
        <v>35</v>
      </c>
      <c r="E49" s="38" t="s">
        <v>265</v>
      </c>
      <c r="F49" s="38" t="s">
        <v>266</v>
      </c>
      <c r="G49" s="38" t="s">
        <v>13</v>
      </c>
      <c r="H49" s="38" t="s">
        <v>125</v>
      </c>
      <c r="I49" s="38" t="s">
        <v>570</v>
      </c>
      <c r="J49" s="38" t="s">
        <v>56</v>
      </c>
      <c r="K49" s="38" t="s">
        <v>567</v>
      </c>
      <c r="L49" s="38">
        <v>8804</v>
      </c>
      <c r="M49" s="38" t="s">
        <v>568</v>
      </c>
      <c r="N49" s="38">
        <v>1300348</v>
      </c>
      <c r="O49" s="38">
        <v>2023</v>
      </c>
      <c r="P49" s="79">
        <v>33234</v>
      </c>
      <c r="Q49" s="38"/>
      <c r="R49" s="38" t="s">
        <v>571</v>
      </c>
      <c r="S49" s="38"/>
      <c r="T49" s="38"/>
      <c r="U49" s="38" t="s">
        <v>850</v>
      </c>
      <c r="V49" s="38" t="s">
        <v>569</v>
      </c>
      <c r="W49" s="81" t="s">
        <v>593</v>
      </c>
      <c r="X49" s="38" t="s">
        <v>33</v>
      </c>
      <c r="Y49" s="38" t="s">
        <v>895</v>
      </c>
      <c r="Z49" s="79">
        <v>45222</v>
      </c>
      <c r="AA49" s="79">
        <v>45397</v>
      </c>
      <c r="AB49" s="38"/>
      <c r="AC49" s="83" t="s">
        <v>246</v>
      </c>
      <c r="AD49" s="38"/>
      <c r="AE49" s="38"/>
      <c r="AF49" s="38">
        <v>2</v>
      </c>
      <c r="AG49" s="38"/>
      <c r="AH49" s="38"/>
      <c r="AI49" s="38" t="s">
        <v>356</v>
      </c>
      <c r="AK49" s="40" t="str">
        <f t="shared" si="15"/>
        <v>Kleiner, Martin</v>
      </c>
      <c r="AL49" s="40" t="str">
        <f t="shared" si="16"/>
        <v>Untertorstrasse 5c, 8804 Au ZH</v>
      </c>
      <c r="AM49" s="40" t="str">
        <f t="shared" si="17"/>
        <v>kleiner007@bluewin.ch</v>
      </c>
      <c r="AN49" s="40" t="str">
        <f t="shared" si="18"/>
        <v>079 915 40 24</v>
      </c>
    </row>
    <row r="50" spans="1:41" s="40" customFormat="1" ht="15.6" hidden="1" customHeight="1" outlineLevel="1" x14ac:dyDescent="0.2">
      <c r="A50" s="77">
        <v>51</v>
      </c>
      <c r="B50" s="45"/>
      <c r="C50" s="48" t="s">
        <v>156</v>
      </c>
      <c r="D50" s="42" t="s">
        <v>35</v>
      </c>
      <c r="E50" s="42" t="s">
        <v>265</v>
      </c>
      <c r="F50" s="42" t="s">
        <v>266</v>
      </c>
      <c r="G50" s="42" t="s">
        <v>13</v>
      </c>
      <c r="H50" s="42" t="s">
        <v>125</v>
      </c>
      <c r="I50" s="42" t="s">
        <v>100</v>
      </c>
      <c r="J50" s="42" t="s">
        <v>267</v>
      </c>
      <c r="K50" s="42" t="s">
        <v>268</v>
      </c>
      <c r="L50" s="42">
        <v>8833</v>
      </c>
      <c r="M50" s="42" t="s">
        <v>269</v>
      </c>
      <c r="N50" s="42">
        <v>402245</v>
      </c>
      <c r="O50" s="42">
        <v>2021</v>
      </c>
      <c r="P50" s="46">
        <v>25889</v>
      </c>
      <c r="Q50" s="42" t="s">
        <v>270</v>
      </c>
      <c r="R50" s="42" t="s">
        <v>271</v>
      </c>
      <c r="S50" s="42"/>
      <c r="T50" s="42" t="s">
        <v>272</v>
      </c>
      <c r="U50" s="42" t="s">
        <v>273</v>
      </c>
      <c r="V50" s="42" t="s">
        <v>274</v>
      </c>
      <c r="W50" s="51"/>
      <c r="X50" s="42"/>
      <c r="Y50" s="42"/>
      <c r="Z50" s="46"/>
      <c r="AA50" s="46"/>
      <c r="AB50" s="42"/>
      <c r="AC50" s="64"/>
      <c r="AD50" s="42"/>
      <c r="AE50" s="42"/>
      <c r="AF50" s="42"/>
      <c r="AG50" s="42"/>
      <c r="AH50" s="42"/>
      <c r="AI50" s="42"/>
      <c r="AJ50" s="41"/>
      <c r="AK50" s="41" t="str">
        <f t="shared" si="15"/>
        <v>Suter, Michael</v>
      </c>
      <c r="AL50" s="41" t="str">
        <f t="shared" si="16"/>
        <v>Beichlenstrasse 11, 8833 Samstagern</v>
      </c>
      <c r="AM50" s="41" t="str">
        <f t="shared" si="17"/>
        <v>nachwuchs@svwaedenswil.ch</v>
      </c>
      <c r="AN50" s="41" t="str">
        <f t="shared" si="18"/>
        <v xml:space="preserve">078 681 78 07 </v>
      </c>
      <c r="AO50" s="41"/>
    </row>
    <row r="51" spans="1:41" s="40" customFormat="1" ht="15.75" hidden="1" customHeight="1" outlineLevel="1" x14ac:dyDescent="0.2">
      <c r="A51" s="77">
        <v>52</v>
      </c>
      <c r="B51" s="45"/>
      <c r="C51" s="48" t="s">
        <v>156</v>
      </c>
      <c r="D51" s="42" t="s">
        <v>35</v>
      </c>
      <c r="E51" s="42" t="s">
        <v>265</v>
      </c>
      <c r="F51" s="42" t="s">
        <v>266</v>
      </c>
      <c r="G51" s="42" t="s">
        <v>13</v>
      </c>
      <c r="H51" s="42" t="s">
        <v>125</v>
      </c>
      <c r="I51" s="42" t="s">
        <v>336</v>
      </c>
      <c r="J51" s="42" t="s">
        <v>37</v>
      </c>
      <c r="K51" s="42"/>
      <c r="L51" s="42">
        <v>8820</v>
      </c>
      <c r="M51" s="42" t="s">
        <v>265</v>
      </c>
      <c r="N51" s="42">
        <v>402244</v>
      </c>
      <c r="O51" s="42">
        <v>2021</v>
      </c>
      <c r="P51" s="46">
        <v>19236</v>
      </c>
      <c r="Q51" s="42"/>
      <c r="R51" s="42"/>
      <c r="S51" s="42"/>
      <c r="T51" s="42" t="s">
        <v>272</v>
      </c>
      <c r="U51" s="42"/>
      <c r="V51" s="42"/>
      <c r="W51" s="51"/>
      <c r="X51" s="42"/>
      <c r="Y51" s="42"/>
      <c r="Z51" s="46"/>
      <c r="AA51" s="46"/>
      <c r="AB51" s="42"/>
      <c r="AC51" s="64"/>
      <c r="AD51" s="42"/>
      <c r="AE51" s="42"/>
      <c r="AF51" s="42"/>
      <c r="AG51" s="42"/>
      <c r="AH51" s="42"/>
      <c r="AI51" s="42"/>
      <c r="AJ51" s="41"/>
      <c r="AK51" s="41" t="str">
        <f t="shared" si="15"/>
        <v>Sonderegger, Heinz</v>
      </c>
      <c r="AL51" s="41" t="str">
        <f t="shared" si="16"/>
        <v>, 8820 Wädenswil</v>
      </c>
      <c r="AM51" s="41">
        <f t="shared" si="17"/>
        <v>0</v>
      </c>
      <c r="AN51" s="41">
        <f t="shared" si="18"/>
        <v>0</v>
      </c>
      <c r="AO51" s="41"/>
    </row>
    <row r="52" spans="1:41" s="40" customFormat="1" ht="15.75" customHeight="1" collapsed="1" x14ac:dyDescent="0.2">
      <c r="A52" s="77">
        <v>53</v>
      </c>
      <c r="B52" s="77">
        <v>701766</v>
      </c>
      <c r="C52" s="78" t="s">
        <v>162</v>
      </c>
      <c r="D52" s="38" t="s">
        <v>200</v>
      </c>
      <c r="E52" s="38" t="s">
        <v>38</v>
      </c>
      <c r="F52" s="38" t="s">
        <v>199</v>
      </c>
      <c r="G52" s="38" t="s">
        <v>6</v>
      </c>
      <c r="H52" s="38" t="s">
        <v>125</v>
      </c>
      <c r="I52" s="38" t="s">
        <v>940</v>
      </c>
      <c r="J52" s="38" t="s">
        <v>650</v>
      </c>
      <c r="K52" s="38" t="s">
        <v>941</v>
      </c>
      <c r="L52" s="38">
        <v>8050</v>
      </c>
      <c r="M52" s="38" t="s">
        <v>4</v>
      </c>
      <c r="N52" s="38">
        <v>2826106</v>
      </c>
      <c r="O52" s="38">
        <v>2021</v>
      </c>
      <c r="P52" s="79">
        <v>28808</v>
      </c>
      <c r="Q52" s="38"/>
      <c r="R52" s="38" t="s">
        <v>942</v>
      </c>
      <c r="S52" s="38"/>
      <c r="T52" s="38"/>
      <c r="U52" s="38" t="s">
        <v>943</v>
      </c>
      <c r="V52" s="38" t="s">
        <v>944</v>
      </c>
      <c r="W52" s="81" t="s">
        <v>479</v>
      </c>
      <c r="X52" s="85" t="s">
        <v>34</v>
      </c>
      <c r="Y52" s="85" t="s">
        <v>174</v>
      </c>
      <c r="Z52" s="79">
        <v>45203</v>
      </c>
      <c r="AA52" s="79">
        <v>45378</v>
      </c>
      <c r="AB52" s="38"/>
      <c r="AC52" s="83" t="s">
        <v>246</v>
      </c>
      <c r="AD52" s="38"/>
      <c r="AE52" s="38"/>
      <c r="AF52" s="38">
        <v>1</v>
      </c>
      <c r="AG52" s="38">
        <v>1</v>
      </c>
      <c r="AH52" s="38"/>
      <c r="AI52" s="38" t="s">
        <v>363</v>
      </c>
      <c r="AK52" s="40" t="str">
        <f t="shared" si="15"/>
        <v>Fuhrig, Markus</v>
      </c>
      <c r="AL52" s="40" t="str">
        <f t="shared" si="16"/>
        <v>Rickenstrasse 6, 8050 Zürich</v>
      </c>
      <c r="AM52" s="40" t="str">
        <f t="shared" si="17"/>
        <v>ajack10600@gmail.com</v>
      </c>
      <c r="AN52" s="40" t="str">
        <f t="shared" si="18"/>
        <v>078 622 43 93</v>
      </c>
    </row>
    <row r="53" spans="1:41" s="40" customFormat="1" ht="25.5" x14ac:dyDescent="0.2">
      <c r="A53" s="77">
        <v>54</v>
      </c>
      <c r="B53" s="77">
        <v>702949</v>
      </c>
      <c r="C53" s="78" t="s">
        <v>160</v>
      </c>
      <c r="D53" s="38" t="s">
        <v>36</v>
      </c>
      <c r="E53" s="38" t="s">
        <v>54</v>
      </c>
      <c r="F53" s="38" t="s">
        <v>198</v>
      </c>
      <c r="G53" s="38" t="s">
        <v>359</v>
      </c>
      <c r="H53" s="38" t="s">
        <v>125</v>
      </c>
      <c r="I53" s="38" t="s">
        <v>55</v>
      </c>
      <c r="J53" s="38" t="s">
        <v>56</v>
      </c>
      <c r="K53" s="38" t="s">
        <v>119</v>
      </c>
      <c r="L53" s="38">
        <v>8907</v>
      </c>
      <c r="M53" s="38" t="s">
        <v>54</v>
      </c>
      <c r="N53" s="38">
        <v>332810</v>
      </c>
      <c r="O53" s="38">
        <v>2021</v>
      </c>
      <c r="P53" s="79">
        <v>20429</v>
      </c>
      <c r="Q53" s="38" t="s">
        <v>113</v>
      </c>
      <c r="R53" s="38" t="s">
        <v>915</v>
      </c>
      <c r="S53" s="38"/>
      <c r="T53" s="38" t="s">
        <v>58</v>
      </c>
      <c r="U53" s="38" t="s">
        <v>57</v>
      </c>
      <c r="V53" s="38" t="s">
        <v>293</v>
      </c>
      <c r="W53" s="81" t="s">
        <v>486</v>
      </c>
      <c r="X53" s="85" t="s">
        <v>556</v>
      </c>
      <c r="Y53" s="85" t="s">
        <v>897</v>
      </c>
      <c r="Z53" s="79">
        <v>45224</v>
      </c>
      <c r="AA53" s="79">
        <v>45372</v>
      </c>
      <c r="AB53" s="38"/>
      <c r="AC53" s="87" t="s">
        <v>245</v>
      </c>
      <c r="AD53" s="38"/>
      <c r="AE53" s="38"/>
      <c r="AF53" s="38">
        <v>1</v>
      </c>
      <c r="AG53" s="38">
        <v>1</v>
      </c>
      <c r="AH53" s="38"/>
      <c r="AI53" s="38" t="s">
        <v>364</v>
      </c>
      <c r="AK53" s="40" t="str">
        <f t="shared" si="15"/>
        <v>Landis, Martin</v>
      </c>
      <c r="AL53" s="40" t="str">
        <f t="shared" si="16"/>
        <v>Kirchgasse 7, 8907 Wettswil am Albis</v>
      </c>
      <c r="AM53" s="40" t="str">
        <f t="shared" si="17"/>
        <v>martin.landis@bluewin.ch</v>
      </c>
      <c r="AN53" s="40" t="str">
        <f t="shared" si="18"/>
        <v>079 678 16 64</v>
      </c>
    </row>
    <row r="54" spans="1:41" s="40" customFormat="1" ht="25.5" x14ac:dyDescent="0.2">
      <c r="A54" s="77">
        <v>55</v>
      </c>
      <c r="B54" s="77">
        <v>702949</v>
      </c>
      <c r="C54" s="78" t="s">
        <v>160</v>
      </c>
      <c r="D54" s="38" t="s">
        <v>36</v>
      </c>
      <c r="E54" s="38" t="s">
        <v>54</v>
      </c>
      <c r="F54" s="38" t="s">
        <v>198</v>
      </c>
      <c r="G54" s="38" t="s">
        <v>359</v>
      </c>
      <c r="H54" s="38" t="s">
        <v>125</v>
      </c>
      <c r="I54" s="38" t="s">
        <v>55</v>
      </c>
      <c r="J54" s="38" t="s">
        <v>56</v>
      </c>
      <c r="K54" s="38" t="s">
        <v>119</v>
      </c>
      <c r="L54" s="38">
        <v>8907</v>
      </c>
      <c r="M54" s="38" t="s">
        <v>54</v>
      </c>
      <c r="N54" s="38">
        <v>332810</v>
      </c>
      <c r="O54" s="38">
        <v>2021</v>
      </c>
      <c r="P54" s="79">
        <v>20429</v>
      </c>
      <c r="Q54" s="38" t="s">
        <v>113</v>
      </c>
      <c r="R54" s="38" t="s">
        <v>915</v>
      </c>
      <c r="S54" s="38"/>
      <c r="T54" s="38" t="s">
        <v>58</v>
      </c>
      <c r="U54" s="38" t="s">
        <v>57</v>
      </c>
      <c r="V54" s="38" t="s">
        <v>293</v>
      </c>
      <c r="W54" s="81" t="s">
        <v>486</v>
      </c>
      <c r="X54" s="85" t="s">
        <v>555</v>
      </c>
      <c r="Y54" s="85" t="s">
        <v>896</v>
      </c>
      <c r="Z54" s="79">
        <v>45224</v>
      </c>
      <c r="AA54" s="79">
        <v>45372</v>
      </c>
      <c r="AB54" s="38"/>
      <c r="AC54" s="87" t="s">
        <v>245</v>
      </c>
      <c r="AD54" s="38"/>
      <c r="AE54" s="38"/>
      <c r="AF54" s="38">
        <v>2</v>
      </c>
      <c r="AG54" s="38"/>
      <c r="AH54" s="38"/>
      <c r="AI54" s="38" t="s">
        <v>364</v>
      </c>
      <c r="AK54" s="40" t="str">
        <f t="shared" si="15"/>
        <v>Landis, Martin</v>
      </c>
      <c r="AL54" s="40" t="str">
        <f t="shared" si="16"/>
        <v>Kirchgasse 7, 8907 Wettswil am Albis</v>
      </c>
      <c r="AM54" s="40" t="str">
        <f t="shared" si="17"/>
        <v>martin.landis@bluewin.ch</v>
      </c>
      <c r="AN54" s="40" t="str">
        <f t="shared" si="18"/>
        <v>079 678 16 64</v>
      </c>
    </row>
    <row r="55" spans="1:41" s="40" customFormat="1" ht="15.75" customHeight="1" x14ac:dyDescent="0.2">
      <c r="A55" s="77">
        <v>56</v>
      </c>
      <c r="B55" s="77">
        <v>703791</v>
      </c>
      <c r="C55" s="78" t="s">
        <v>158</v>
      </c>
      <c r="D55" s="38" t="s">
        <v>65</v>
      </c>
      <c r="E55" s="38" t="s">
        <v>66</v>
      </c>
      <c r="F55" s="38" t="s">
        <v>202</v>
      </c>
      <c r="G55" s="38" t="s">
        <v>358</v>
      </c>
      <c r="H55" s="38" t="s">
        <v>125</v>
      </c>
      <c r="I55" s="38" t="s">
        <v>801</v>
      </c>
      <c r="J55" s="38" t="s">
        <v>26</v>
      </c>
      <c r="K55" s="38" t="s">
        <v>923</v>
      </c>
      <c r="L55" s="38">
        <v>8620</v>
      </c>
      <c r="M55" s="38" t="s">
        <v>800</v>
      </c>
      <c r="N55" s="38">
        <v>663424</v>
      </c>
      <c r="O55" s="38">
        <v>2021</v>
      </c>
      <c r="P55" s="79">
        <v>20485</v>
      </c>
      <c r="Q55" s="38"/>
      <c r="R55" s="38" t="s">
        <v>926</v>
      </c>
      <c r="S55" s="38"/>
      <c r="T55" s="38"/>
      <c r="U55" s="38" t="s">
        <v>924</v>
      </c>
      <c r="V55" s="38" t="s">
        <v>925</v>
      </c>
      <c r="W55" s="81" t="s">
        <v>480</v>
      </c>
      <c r="X55" s="38" t="s">
        <v>33</v>
      </c>
      <c r="Y55" s="38" t="s">
        <v>179</v>
      </c>
      <c r="Z55" s="79">
        <v>45229</v>
      </c>
      <c r="AA55" s="79">
        <v>45376</v>
      </c>
      <c r="AB55" s="38"/>
      <c r="AC55" s="84" t="s">
        <v>319</v>
      </c>
      <c r="AD55" s="38"/>
      <c r="AE55" s="38"/>
      <c r="AF55" s="38">
        <v>1</v>
      </c>
      <c r="AG55" s="38">
        <v>1</v>
      </c>
      <c r="AH55" s="38"/>
      <c r="AI55" s="38" t="s">
        <v>363</v>
      </c>
      <c r="AK55" s="40" t="str">
        <f t="shared" si="15"/>
        <v>Christoffel, Werner</v>
      </c>
      <c r="AL55" s="40" t="str">
        <f t="shared" si="16"/>
        <v>Tändelistrasse 5, 8620 Wetzikon ZH</v>
      </c>
      <c r="AM55" s="40" t="str">
        <f t="shared" si="17"/>
        <v>heclawechr@bluewin.ch</v>
      </c>
      <c r="AN55" s="40" t="str">
        <f t="shared" si="18"/>
        <v>079 252 91 71</v>
      </c>
    </row>
    <row r="56" spans="1:41" s="40" customFormat="1" ht="15.75" customHeight="1" x14ac:dyDescent="0.2">
      <c r="A56" s="77">
        <v>57</v>
      </c>
      <c r="B56" s="77">
        <v>703425</v>
      </c>
      <c r="C56" s="78" t="s">
        <v>157</v>
      </c>
      <c r="D56" s="38" t="s">
        <v>30</v>
      </c>
      <c r="E56" s="38" t="s">
        <v>31</v>
      </c>
      <c r="F56" s="38" t="s">
        <v>196</v>
      </c>
      <c r="G56" s="38" t="s">
        <v>24</v>
      </c>
      <c r="H56" s="38" t="s">
        <v>125</v>
      </c>
      <c r="I56" s="38" t="s">
        <v>248</v>
      </c>
      <c r="J56" s="38" t="s">
        <v>41</v>
      </c>
      <c r="K56" s="38" t="s">
        <v>261</v>
      </c>
      <c r="L56" s="38">
        <v>8496</v>
      </c>
      <c r="M56" s="38" t="s">
        <v>262</v>
      </c>
      <c r="N56" s="38">
        <v>1177113</v>
      </c>
      <c r="O56" s="38">
        <v>2021</v>
      </c>
      <c r="P56" s="79">
        <v>20113</v>
      </c>
      <c r="Q56" s="38"/>
      <c r="R56" s="38" t="s">
        <v>277</v>
      </c>
      <c r="S56" s="38" t="s">
        <v>275</v>
      </c>
      <c r="T56" s="38"/>
      <c r="U56" s="38" t="s">
        <v>276</v>
      </c>
      <c r="V56" s="38" t="s">
        <v>263</v>
      </c>
      <c r="W56" s="81" t="s">
        <v>481</v>
      </c>
      <c r="X56" s="38" t="s">
        <v>33</v>
      </c>
      <c r="Y56" s="38" t="s">
        <v>179</v>
      </c>
      <c r="Z56" s="79">
        <v>45243</v>
      </c>
      <c r="AA56" s="79">
        <v>45393</v>
      </c>
      <c r="AB56" s="38"/>
      <c r="AC56" s="86" t="s">
        <v>891</v>
      </c>
      <c r="AD56" s="38"/>
      <c r="AE56" s="38"/>
      <c r="AF56" s="38">
        <v>1</v>
      </c>
      <c r="AG56" s="38">
        <v>1</v>
      </c>
      <c r="AH56" s="38"/>
      <c r="AI56" s="38" t="s">
        <v>363</v>
      </c>
      <c r="AK56" s="40" t="str">
        <f t="shared" si="15"/>
        <v>Grob, Max</v>
      </c>
      <c r="AL56" s="40" t="str">
        <f t="shared" si="16"/>
        <v>Finsternau 3, 8496 Steg im Tösstal</v>
      </c>
      <c r="AM56" s="40" t="str">
        <f t="shared" si="17"/>
        <v>max-grob@bluewin.ch</v>
      </c>
      <c r="AN56" s="40" t="str">
        <f t="shared" si="18"/>
        <v>079 429 20 21</v>
      </c>
    </row>
    <row r="57" spans="1:41" s="40" customFormat="1" ht="15.75" customHeight="1" x14ac:dyDescent="0.2">
      <c r="A57" s="77">
        <v>58</v>
      </c>
      <c r="B57" s="77">
        <v>703425</v>
      </c>
      <c r="C57" s="78" t="s">
        <v>157</v>
      </c>
      <c r="D57" s="38" t="s">
        <v>30</v>
      </c>
      <c r="E57" s="38" t="s">
        <v>31</v>
      </c>
      <c r="F57" s="38" t="s">
        <v>196</v>
      </c>
      <c r="G57" s="38" t="s">
        <v>24</v>
      </c>
      <c r="H57" s="38" t="s">
        <v>125</v>
      </c>
      <c r="I57" s="38" t="s">
        <v>248</v>
      </c>
      <c r="J57" s="38" t="s">
        <v>41</v>
      </c>
      <c r="K57" s="38" t="s">
        <v>261</v>
      </c>
      <c r="L57" s="38">
        <v>8496</v>
      </c>
      <c r="M57" s="38" t="s">
        <v>262</v>
      </c>
      <c r="N57" s="38">
        <v>1177113</v>
      </c>
      <c r="O57" s="38">
        <v>2021</v>
      </c>
      <c r="P57" s="79">
        <v>20113</v>
      </c>
      <c r="Q57" s="38"/>
      <c r="R57" s="38" t="s">
        <v>277</v>
      </c>
      <c r="S57" s="38" t="s">
        <v>275</v>
      </c>
      <c r="T57" s="38"/>
      <c r="U57" s="38" t="s">
        <v>276</v>
      </c>
      <c r="V57" s="38" t="s">
        <v>263</v>
      </c>
      <c r="W57" s="81" t="s">
        <v>481</v>
      </c>
      <c r="X57" s="38" t="s">
        <v>549</v>
      </c>
      <c r="Y57" s="38" t="s">
        <v>179</v>
      </c>
      <c r="Z57" s="79">
        <v>45243</v>
      </c>
      <c r="AA57" s="79">
        <v>45393</v>
      </c>
      <c r="AB57" s="38"/>
      <c r="AC57" s="86" t="s">
        <v>891</v>
      </c>
      <c r="AD57" s="38"/>
      <c r="AE57" s="38"/>
      <c r="AF57" s="38">
        <v>2</v>
      </c>
      <c r="AG57" s="38"/>
      <c r="AH57" s="38"/>
      <c r="AI57" s="38" t="s">
        <v>363</v>
      </c>
      <c r="AK57" s="40" t="str">
        <f t="shared" si="15"/>
        <v>Grob, Max</v>
      </c>
      <c r="AL57" s="40" t="str">
        <f t="shared" si="16"/>
        <v>Finsternau 3, 8496 Steg im Tösstal</v>
      </c>
      <c r="AM57" s="40" t="str">
        <f t="shared" si="17"/>
        <v>max-grob@bluewin.ch</v>
      </c>
      <c r="AN57" s="40" t="str">
        <f t="shared" si="18"/>
        <v>079 429 20 21</v>
      </c>
    </row>
    <row r="58" spans="1:41" s="40" customFormat="1" ht="15.75" customHeight="1" x14ac:dyDescent="0.2">
      <c r="A58" s="77">
        <v>59</v>
      </c>
      <c r="B58" s="77">
        <v>703249</v>
      </c>
      <c r="C58" s="78" t="s">
        <v>157</v>
      </c>
      <c r="D58" s="77" t="s">
        <v>30</v>
      </c>
      <c r="E58" s="38" t="s">
        <v>858</v>
      </c>
      <c r="F58" s="101" t="s">
        <v>885</v>
      </c>
      <c r="G58" s="38" t="s">
        <v>886</v>
      </c>
      <c r="H58" s="38" t="s">
        <v>125</v>
      </c>
      <c r="I58" s="38" t="s">
        <v>514</v>
      </c>
      <c r="J58" s="38" t="s">
        <v>515</v>
      </c>
      <c r="K58" s="38" t="s">
        <v>887</v>
      </c>
      <c r="L58" s="38">
        <v>8303</v>
      </c>
      <c r="M58" s="38" t="s">
        <v>641</v>
      </c>
      <c r="N58" s="38">
        <v>76440</v>
      </c>
      <c r="O58" s="38">
        <v>2023</v>
      </c>
      <c r="P58" s="79">
        <v>16950</v>
      </c>
      <c r="Q58" s="38"/>
      <c r="R58" s="38" t="s">
        <v>517</v>
      </c>
      <c r="S58" s="38" t="s">
        <v>888</v>
      </c>
      <c r="T58" s="38"/>
      <c r="U58" s="38" t="s">
        <v>889</v>
      </c>
      <c r="V58" s="78" t="s">
        <v>518</v>
      </c>
      <c r="W58" s="81" t="s">
        <v>890</v>
      </c>
      <c r="X58" s="38" t="s">
        <v>34</v>
      </c>
      <c r="Y58" s="38" t="s">
        <v>898</v>
      </c>
      <c r="Z58" s="79">
        <v>45224</v>
      </c>
      <c r="AA58" s="79">
        <v>45378</v>
      </c>
      <c r="AB58" s="38"/>
      <c r="AC58" s="86" t="s">
        <v>891</v>
      </c>
      <c r="AD58" s="38"/>
      <c r="AE58" s="96"/>
      <c r="AF58" s="38">
        <v>1</v>
      </c>
      <c r="AG58" s="38">
        <v>1</v>
      </c>
      <c r="AH58" s="38"/>
      <c r="AI58" s="38" t="s">
        <v>356</v>
      </c>
      <c r="AK58" s="40" t="str">
        <f t="shared" ref="AK58" si="23">CONCATENATE(I58,", ",J58)</f>
        <v>Kinz, Helmut</v>
      </c>
      <c r="AL58" s="40" t="str">
        <f t="shared" ref="AL58" si="24">CONCATENATE(K58,", ",L58," ",M58)</f>
        <v>Bodenacherstrasse 31, 8303 Bassersdorf</v>
      </c>
      <c r="AM58" s="40" t="str">
        <f t="shared" ref="AM58" si="25">V58</f>
        <v>h.kinz@glattnet.ch</v>
      </c>
      <c r="AN58" s="40" t="str">
        <f t="shared" ref="AN58" si="26">U58</f>
        <v>079 205 09 03</v>
      </c>
    </row>
    <row r="59" spans="1:41" s="40" customFormat="1" ht="15.75" customHeight="1" x14ac:dyDescent="0.2">
      <c r="A59" s="77">
        <v>61</v>
      </c>
      <c r="B59" s="77">
        <v>701778</v>
      </c>
      <c r="C59" s="78" t="s">
        <v>157</v>
      </c>
      <c r="D59" s="38" t="s">
        <v>30</v>
      </c>
      <c r="E59" s="38" t="s">
        <v>306</v>
      </c>
      <c r="F59" s="38" t="s">
        <v>307</v>
      </c>
      <c r="G59" s="38" t="s">
        <v>360</v>
      </c>
      <c r="H59" s="38" t="s">
        <v>125</v>
      </c>
      <c r="I59" s="38" t="s">
        <v>248</v>
      </c>
      <c r="J59" s="38" t="s">
        <v>308</v>
      </c>
      <c r="K59" s="38" t="s">
        <v>309</v>
      </c>
      <c r="L59" s="38">
        <v>8102</v>
      </c>
      <c r="M59" s="38" t="s">
        <v>310</v>
      </c>
      <c r="N59" s="38">
        <v>1326270</v>
      </c>
      <c r="O59" s="38">
        <v>2021</v>
      </c>
      <c r="P59" s="79">
        <v>20226</v>
      </c>
      <c r="Q59" s="38"/>
      <c r="R59" s="38" t="s">
        <v>939</v>
      </c>
      <c r="S59" s="38" t="s">
        <v>311</v>
      </c>
      <c r="T59" s="38"/>
      <c r="U59" s="38" t="s">
        <v>312</v>
      </c>
      <c r="V59" s="38" t="s">
        <v>313</v>
      </c>
      <c r="W59" s="81" t="s">
        <v>482</v>
      </c>
      <c r="X59" s="38" t="s">
        <v>549</v>
      </c>
      <c r="Y59" s="38" t="s">
        <v>226</v>
      </c>
      <c r="Z59" s="79">
        <v>45225</v>
      </c>
      <c r="AA59" s="79">
        <v>45365</v>
      </c>
      <c r="AB59" s="38"/>
      <c r="AC59" s="87" t="s">
        <v>245</v>
      </c>
      <c r="AD59" s="38"/>
      <c r="AE59" s="38"/>
      <c r="AF59" s="38">
        <v>1</v>
      </c>
      <c r="AG59" s="38">
        <v>1</v>
      </c>
      <c r="AH59" s="38"/>
      <c r="AI59" s="38" t="s">
        <v>356</v>
      </c>
      <c r="AK59" s="40" t="str">
        <f t="shared" si="15"/>
        <v>Grob, Paul</v>
      </c>
      <c r="AL59" s="40" t="str">
        <f t="shared" si="16"/>
        <v>Zürcherstrasse 100a, 8102 Oberengstringen</v>
      </c>
      <c r="AM59" s="40" t="str">
        <f t="shared" si="17"/>
        <v>paul.grob@gmx.ch</v>
      </c>
      <c r="AN59" s="40" t="str">
        <f t="shared" si="18"/>
        <v>076 545 17 84</v>
      </c>
    </row>
    <row r="60" spans="1:41" s="40" customFormat="1" ht="15.75" customHeight="1" x14ac:dyDescent="0.2">
      <c r="A60" s="77">
        <v>62</v>
      </c>
      <c r="B60" s="77">
        <v>701778</v>
      </c>
      <c r="C60" s="78" t="s">
        <v>157</v>
      </c>
      <c r="D60" s="38" t="s">
        <v>30</v>
      </c>
      <c r="E60" s="38" t="s">
        <v>306</v>
      </c>
      <c r="F60" s="38" t="s">
        <v>307</v>
      </c>
      <c r="G60" s="38" t="s">
        <v>360</v>
      </c>
      <c r="H60" s="38" t="s">
        <v>125</v>
      </c>
      <c r="I60" s="38" t="s">
        <v>248</v>
      </c>
      <c r="J60" s="38" t="s">
        <v>308</v>
      </c>
      <c r="K60" s="38" t="s">
        <v>309</v>
      </c>
      <c r="L60" s="38">
        <v>8102</v>
      </c>
      <c r="M60" s="38" t="s">
        <v>310</v>
      </c>
      <c r="N60" s="38">
        <v>1326270</v>
      </c>
      <c r="O60" s="38">
        <v>2021</v>
      </c>
      <c r="P60" s="79">
        <v>20226</v>
      </c>
      <c r="Q60" s="38"/>
      <c r="R60" s="38" t="s">
        <v>939</v>
      </c>
      <c r="S60" s="38" t="s">
        <v>311</v>
      </c>
      <c r="T60" s="38"/>
      <c r="U60" s="38" t="s">
        <v>312</v>
      </c>
      <c r="V60" s="38" t="s">
        <v>313</v>
      </c>
      <c r="W60" s="81" t="s">
        <v>482</v>
      </c>
      <c r="X60" s="38" t="s">
        <v>549</v>
      </c>
      <c r="Y60" s="38" t="s">
        <v>557</v>
      </c>
      <c r="Z60" s="79">
        <v>45225</v>
      </c>
      <c r="AA60" s="79">
        <v>45365</v>
      </c>
      <c r="AB60" s="38"/>
      <c r="AC60" s="87" t="s">
        <v>245</v>
      </c>
      <c r="AD60" s="38"/>
      <c r="AE60" s="38"/>
      <c r="AF60" s="38">
        <v>2</v>
      </c>
      <c r="AG60" s="38"/>
      <c r="AH60" s="38"/>
      <c r="AI60" s="38" t="s">
        <v>356</v>
      </c>
      <c r="AK60" s="40" t="str">
        <f t="shared" si="15"/>
        <v>Grob, Paul</v>
      </c>
      <c r="AL60" s="40" t="str">
        <f t="shared" si="16"/>
        <v>Zürcherstrasse 100a, 8102 Oberengstringen</v>
      </c>
      <c r="AM60" s="40" t="str">
        <f t="shared" si="17"/>
        <v>paul.grob@gmx.ch</v>
      </c>
      <c r="AN60" s="40" t="str">
        <f t="shared" si="18"/>
        <v>076 545 17 84</v>
      </c>
    </row>
    <row r="61" spans="1:41" s="40" customFormat="1" ht="15.75" hidden="1" customHeight="1" outlineLevel="1" x14ac:dyDescent="0.2">
      <c r="A61" s="77">
        <v>63</v>
      </c>
      <c r="B61" s="45"/>
      <c r="C61" s="48" t="s">
        <v>157</v>
      </c>
      <c r="D61" s="42" t="s">
        <v>30</v>
      </c>
      <c r="E61" s="42" t="s">
        <v>306</v>
      </c>
      <c r="F61" s="42" t="s">
        <v>307</v>
      </c>
      <c r="G61" s="42" t="s">
        <v>360</v>
      </c>
      <c r="H61" s="42" t="s">
        <v>125</v>
      </c>
      <c r="I61" s="42" t="s">
        <v>371</v>
      </c>
      <c r="J61" s="42" t="s">
        <v>372</v>
      </c>
      <c r="K61" s="42" t="s">
        <v>369</v>
      </c>
      <c r="L61" s="42">
        <v>8915</v>
      </c>
      <c r="M61" s="42" t="s">
        <v>370</v>
      </c>
      <c r="N61" s="42">
        <v>66334</v>
      </c>
      <c r="O61" s="42">
        <v>2021</v>
      </c>
      <c r="P61" s="46">
        <v>29246</v>
      </c>
      <c r="Q61" s="42" t="s">
        <v>375</v>
      </c>
      <c r="R61" s="42"/>
      <c r="S61" s="42" t="s">
        <v>373</v>
      </c>
      <c r="T61" s="42"/>
      <c r="U61" s="42" t="s">
        <v>374</v>
      </c>
      <c r="V61" s="42" t="s">
        <v>433</v>
      </c>
      <c r="W61" s="51"/>
      <c r="X61" s="42"/>
      <c r="Y61" s="42"/>
      <c r="Z61" s="46"/>
      <c r="AA61" s="46"/>
      <c r="AB61" s="42"/>
      <c r="AC61" s="58"/>
      <c r="AD61" s="42"/>
      <c r="AE61" s="42"/>
      <c r="AF61" s="42"/>
      <c r="AG61" s="42"/>
      <c r="AH61" s="42"/>
      <c r="AI61" s="42"/>
      <c r="AJ61" s="41"/>
      <c r="AK61" s="41" t="str">
        <f t="shared" si="15"/>
        <v>Hug, Christian</v>
      </c>
      <c r="AL61" s="41" t="str">
        <f t="shared" si="16"/>
        <v>Hotzenmattstrasse 2, 8915 Hausen am Albis</v>
      </c>
      <c r="AM61" s="41" t="str">
        <f t="shared" si="17"/>
        <v>chr.hug@gmx.ch</v>
      </c>
      <c r="AN61" s="41" t="str">
        <f t="shared" si="18"/>
        <v>079 279 30 44</v>
      </c>
      <c r="AO61" s="41"/>
    </row>
    <row r="62" spans="1:41" s="40" customFormat="1" ht="15.75" customHeight="1" collapsed="1" x14ac:dyDescent="0.2">
      <c r="A62" s="77">
        <v>64</v>
      </c>
      <c r="B62" s="77">
        <v>703397</v>
      </c>
      <c r="C62" s="78" t="s">
        <v>254</v>
      </c>
      <c r="D62" s="38" t="s">
        <v>255</v>
      </c>
      <c r="E62" s="38" t="s">
        <v>368</v>
      </c>
      <c r="F62" s="38" t="s">
        <v>256</v>
      </c>
      <c r="G62" s="38" t="s">
        <v>360</v>
      </c>
      <c r="H62" s="38" t="s">
        <v>125</v>
      </c>
      <c r="I62" s="38" t="s">
        <v>257</v>
      </c>
      <c r="J62" s="38" t="s">
        <v>86</v>
      </c>
      <c r="K62" s="38" t="s">
        <v>558</v>
      </c>
      <c r="L62" s="38">
        <v>8053</v>
      </c>
      <c r="M62" s="38" t="s">
        <v>4</v>
      </c>
      <c r="N62" s="38">
        <v>25879</v>
      </c>
      <c r="O62" s="38">
        <v>2022</v>
      </c>
      <c r="P62" s="79">
        <v>17447</v>
      </c>
      <c r="Q62" s="38"/>
      <c r="R62" s="38" t="s">
        <v>589</v>
      </c>
      <c r="S62" s="38" t="s">
        <v>259</v>
      </c>
      <c r="T62" s="38"/>
      <c r="U62" s="38" t="s">
        <v>260</v>
      </c>
      <c r="V62" s="38" t="s">
        <v>300</v>
      </c>
      <c r="W62" s="81" t="s">
        <v>594</v>
      </c>
      <c r="X62" s="38" t="s">
        <v>33</v>
      </c>
      <c r="Y62" s="38" t="s">
        <v>899</v>
      </c>
      <c r="Z62" s="79">
        <v>45222</v>
      </c>
      <c r="AA62" s="79">
        <v>45376</v>
      </c>
      <c r="AB62" s="38"/>
      <c r="AC62" s="83" t="s">
        <v>246</v>
      </c>
      <c r="AD62" s="38" t="s">
        <v>559</v>
      </c>
      <c r="AE62" s="38"/>
      <c r="AF62" s="38">
        <v>1</v>
      </c>
      <c r="AG62" s="38">
        <v>1</v>
      </c>
      <c r="AH62" s="38"/>
      <c r="AI62" s="38" t="s">
        <v>363</v>
      </c>
      <c r="AK62" s="40" t="str">
        <f t="shared" si="15"/>
        <v>Castelberg, Peter</v>
      </c>
      <c r="AL62" s="40" t="str">
        <f t="shared" si="16"/>
        <v>Witikonerstrasse 456, 8053 Zürich</v>
      </c>
      <c r="AM62" s="40" t="str">
        <f t="shared" si="17"/>
        <v>peter47@bluewin.ch</v>
      </c>
      <c r="AN62" s="40" t="str">
        <f t="shared" si="18"/>
        <v>079 562 22 01</v>
      </c>
    </row>
    <row r="63" spans="1:41" s="40" customFormat="1" ht="15.75" hidden="1" customHeight="1" outlineLevel="1" x14ac:dyDescent="0.2">
      <c r="A63" s="77">
        <v>65</v>
      </c>
      <c r="B63" s="45"/>
      <c r="C63" s="48" t="s">
        <v>254</v>
      </c>
      <c r="D63" s="42" t="s">
        <v>255</v>
      </c>
      <c r="E63" s="42" t="s">
        <v>368</v>
      </c>
      <c r="F63" s="42" t="s">
        <v>256</v>
      </c>
      <c r="G63" s="42" t="s">
        <v>360</v>
      </c>
      <c r="H63" s="42" t="s">
        <v>125</v>
      </c>
      <c r="I63" s="42" t="s">
        <v>257</v>
      </c>
      <c r="J63" s="42" t="s">
        <v>339</v>
      </c>
      <c r="K63" s="42" t="s">
        <v>558</v>
      </c>
      <c r="L63" s="42">
        <v>8053</v>
      </c>
      <c r="M63" s="42" t="s">
        <v>4</v>
      </c>
      <c r="N63" s="42">
        <v>1617815</v>
      </c>
      <c r="O63" s="42">
        <v>2021</v>
      </c>
      <c r="P63" s="46">
        <v>26893</v>
      </c>
      <c r="Q63" s="42"/>
      <c r="R63" s="42"/>
      <c r="S63" s="42" t="s">
        <v>259</v>
      </c>
      <c r="T63" s="42"/>
      <c r="U63" s="42"/>
      <c r="V63" s="42"/>
      <c r="W63" s="51"/>
      <c r="X63" s="42"/>
      <c r="Y63" s="42"/>
      <c r="Z63" s="46"/>
      <c r="AA63" s="46"/>
      <c r="AB63" s="42"/>
      <c r="AC63" s="64"/>
      <c r="AD63" s="42"/>
      <c r="AE63" s="42"/>
      <c r="AF63" s="42"/>
      <c r="AG63" s="42"/>
      <c r="AH63" s="42"/>
      <c r="AI63" s="42"/>
      <c r="AJ63" s="41"/>
      <c r="AK63" s="41" t="str">
        <f t="shared" si="15"/>
        <v>Castelberg, Saskia</v>
      </c>
      <c r="AL63" s="41" t="str">
        <f t="shared" si="16"/>
        <v>Witikonerstrasse 456, 8053 Zürich</v>
      </c>
      <c r="AM63" s="40">
        <f t="shared" si="17"/>
        <v>0</v>
      </c>
      <c r="AN63" s="40">
        <f t="shared" si="18"/>
        <v>0</v>
      </c>
      <c r="AO63" s="41"/>
    </row>
    <row r="64" spans="1:41" s="40" customFormat="1" ht="15.75" customHeight="1" collapsed="1" x14ac:dyDescent="0.2">
      <c r="A64" s="77">
        <v>66</v>
      </c>
      <c r="B64" s="77">
        <v>703777</v>
      </c>
      <c r="C64" s="78" t="s">
        <v>215</v>
      </c>
      <c r="D64" s="38" t="s">
        <v>216</v>
      </c>
      <c r="E64" s="38" t="s">
        <v>217</v>
      </c>
      <c r="F64" s="38" t="s">
        <v>218</v>
      </c>
      <c r="G64" s="38" t="s">
        <v>360</v>
      </c>
      <c r="H64" s="38" t="s">
        <v>11</v>
      </c>
      <c r="I64" s="38" t="s">
        <v>219</v>
      </c>
      <c r="J64" s="38" t="s">
        <v>220</v>
      </c>
      <c r="K64" s="38" t="s">
        <v>221</v>
      </c>
      <c r="L64" s="38">
        <v>8053</v>
      </c>
      <c r="M64" s="38" t="s">
        <v>4</v>
      </c>
      <c r="N64" s="38">
        <v>191526</v>
      </c>
      <c r="O64" s="38">
        <v>2021</v>
      </c>
      <c r="P64" s="79">
        <v>28962</v>
      </c>
      <c r="Q64" s="38"/>
      <c r="R64" s="38" t="s">
        <v>222</v>
      </c>
      <c r="S64" s="38" t="s">
        <v>225</v>
      </c>
      <c r="T64" s="38"/>
      <c r="U64" s="38" t="s">
        <v>225</v>
      </c>
      <c r="V64" s="38" t="s">
        <v>223</v>
      </c>
      <c r="W64" s="81" t="s">
        <v>595</v>
      </c>
      <c r="X64" s="38" t="s">
        <v>42</v>
      </c>
      <c r="Y64" s="38" t="s">
        <v>367</v>
      </c>
      <c r="Z64" s="79">
        <v>45223</v>
      </c>
      <c r="AA64" s="79">
        <v>45408</v>
      </c>
      <c r="AB64" s="38"/>
      <c r="AC64" s="83" t="s">
        <v>246</v>
      </c>
      <c r="AD64" s="38"/>
      <c r="AE64" s="38"/>
      <c r="AF64" s="38">
        <v>1</v>
      </c>
      <c r="AG64" s="38">
        <v>1</v>
      </c>
      <c r="AH64" s="38"/>
      <c r="AI64" s="38" t="s">
        <v>364</v>
      </c>
      <c r="AK64" s="40" t="str">
        <f t="shared" si="15"/>
        <v>Eugster, Manuela</v>
      </c>
      <c r="AL64" s="40" t="str">
        <f t="shared" si="16"/>
        <v>Luegete 34, 8053 Zürich</v>
      </c>
      <c r="AM64" s="40" t="str">
        <f t="shared" si="17"/>
        <v>eugstermanuela@hotmail.com</v>
      </c>
      <c r="AN64" s="40" t="str">
        <f t="shared" si="18"/>
        <v>079 376 92 74</v>
      </c>
    </row>
    <row r="65" spans="1:41" s="40" customFormat="1" ht="15.75" customHeight="1" x14ac:dyDescent="0.2">
      <c r="A65" s="77">
        <v>67</v>
      </c>
      <c r="B65" s="77">
        <v>703777</v>
      </c>
      <c r="C65" s="78" t="s">
        <v>215</v>
      </c>
      <c r="D65" s="38" t="s">
        <v>216</v>
      </c>
      <c r="E65" s="38" t="s">
        <v>217</v>
      </c>
      <c r="F65" s="38" t="s">
        <v>218</v>
      </c>
      <c r="G65" s="38" t="s">
        <v>360</v>
      </c>
      <c r="H65" s="38" t="s">
        <v>11</v>
      </c>
      <c r="I65" s="38" t="s">
        <v>219</v>
      </c>
      <c r="J65" s="38" t="s">
        <v>220</v>
      </c>
      <c r="K65" s="38" t="s">
        <v>221</v>
      </c>
      <c r="L65" s="38">
        <v>8053</v>
      </c>
      <c r="M65" s="38" t="s">
        <v>4</v>
      </c>
      <c r="N65" s="38">
        <v>191526</v>
      </c>
      <c r="O65" s="38">
        <v>2021</v>
      </c>
      <c r="P65" s="79">
        <v>28962</v>
      </c>
      <c r="Q65" s="38"/>
      <c r="R65" s="38" t="s">
        <v>222</v>
      </c>
      <c r="S65" s="38" t="s">
        <v>225</v>
      </c>
      <c r="T65" s="38"/>
      <c r="U65" s="38" t="s">
        <v>225</v>
      </c>
      <c r="V65" s="38" t="s">
        <v>223</v>
      </c>
      <c r="W65" s="81" t="s">
        <v>595</v>
      </c>
      <c r="X65" s="38" t="s">
        <v>42</v>
      </c>
      <c r="Y65" s="38" t="s">
        <v>552</v>
      </c>
      <c r="Z65" s="79">
        <v>45223</v>
      </c>
      <c r="AA65" s="79">
        <v>45408</v>
      </c>
      <c r="AB65" s="38"/>
      <c r="AC65" s="83" t="s">
        <v>246</v>
      </c>
      <c r="AD65" s="38"/>
      <c r="AE65" s="38"/>
      <c r="AF65" s="38">
        <v>2</v>
      </c>
      <c r="AG65" s="38"/>
      <c r="AH65" s="38"/>
      <c r="AI65" s="38" t="s">
        <v>364</v>
      </c>
      <c r="AK65" s="40" t="str">
        <f t="shared" si="15"/>
        <v>Eugster, Manuela</v>
      </c>
      <c r="AL65" s="40" t="str">
        <f t="shared" si="16"/>
        <v>Luegete 34, 8053 Zürich</v>
      </c>
      <c r="AM65" s="40" t="str">
        <f t="shared" si="17"/>
        <v>eugstermanuela@hotmail.com</v>
      </c>
      <c r="AN65" s="40" t="str">
        <f t="shared" si="18"/>
        <v>079 376 92 74</v>
      </c>
    </row>
    <row r="66" spans="1:41" s="40" customFormat="1" ht="15.75" customHeight="1" x14ac:dyDescent="0.2">
      <c r="A66" s="77">
        <v>68</v>
      </c>
      <c r="B66" s="77">
        <v>703777</v>
      </c>
      <c r="C66" s="78" t="s">
        <v>215</v>
      </c>
      <c r="D66" s="38" t="s">
        <v>216</v>
      </c>
      <c r="E66" s="38" t="s">
        <v>217</v>
      </c>
      <c r="F66" s="38" t="s">
        <v>218</v>
      </c>
      <c r="G66" s="38" t="s">
        <v>360</v>
      </c>
      <c r="H66" s="38" t="s">
        <v>11</v>
      </c>
      <c r="I66" s="38" t="s">
        <v>219</v>
      </c>
      <c r="J66" s="38" t="s">
        <v>220</v>
      </c>
      <c r="K66" s="38" t="s">
        <v>221</v>
      </c>
      <c r="L66" s="38">
        <v>8053</v>
      </c>
      <c r="M66" s="38" t="s">
        <v>4</v>
      </c>
      <c r="N66" s="38">
        <v>191526</v>
      </c>
      <c r="O66" s="38">
        <v>2021</v>
      </c>
      <c r="P66" s="79">
        <v>28962</v>
      </c>
      <c r="Q66" s="38"/>
      <c r="R66" s="38" t="s">
        <v>222</v>
      </c>
      <c r="S66" s="38" t="s">
        <v>225</v>
      </c>
      <c r="T66" s="38"/>
      <c r="U66" s="38" t="s">
        <v>225</v>
      </c>
      <c r="V66" s="38" t="s">
        <v>223</v>
      </c>
      <c r="W66" s="81" t="s">
        <v>595</v>
      </c>
      <c r="X66" s="38" t="s">
        <v>553</v>
      </c>
      <c r="Y66" s="38" t="s">
        <v>179</v>
      </c>
      <c r="Z66" s="79">
        <v>45223</v>
      </c>
      <c r="AA66" s="79">
        <v>45408</v>
      </c>
      <c r="AB66" s="38"/>
      <c r="AC66" s="83" t="s">
        <v>246</v>
      </c>
      <c r="AD66" s="38"/>
      <c r="AE66" s="38"/>
      <c r="AF66" s="38">
        <v>3</v>
      </c>
      <c r="AG66" s="38"/>
      <c r="AH66" s="38"/>
      <c r="AI66" s="38" t="s">
        <v>364</v>
      </c>
      <c r="AK66" s="40" t="str">
        <f t="shared" si="15"/>
        <v>Eugster, Manuela</v>
      </c>
      <c r="AL66" s="40" t="str">
        <f t="shared" si="16"/>
        <v>Luegete 34, 8053 Zürich</v>
      </c>
      <c r="AM66" s="40" t="str">
        <f t="shared" si="17"/>
        <v>eugstermanuela@hotmail.com</v>
      </c>
      <c r="AN66" s="40" t="str">
        <f t="shared" si="18"/>
        <v>079 376 92 74</v>
      </c>
    </row>
    <row r="67" spans="1:41" s="93" customFormat="1" ht="15.75" hidden="1" customHeight="1" outlineLevel="1" x14ac:dyDescent="0.2">
      <c r="A67" s="77">
        <v>69</v>
      </c>
      <c r="B67" s="102"/>
      <c r="C67" s="88" t="s">
        <v>158</v>
      </c>
      <c r="D67" s="68" t="s">
        <v>65</v>
      </c>
      <c r="E67" s="68" t="s">
        <v>69</v>
      </c>
      <c r="F67" s="68" t="s">
        <v>197</v>
      </c>
      <c r="G67" s="68" t="s">
        <v>360</v>
      </c>
      <c r="H67" s="68" t="s">
        <v>125</v>
      </c>
      <c r="I67" s="68" t="s">
        <v>70</v>
      </c>
      <c r="J67" s="68" t="s">
        <v>7</v>
      </c>
      <c r="K67" s="68" t="s">
        <v>71</v>
      </c>
      <c r="L67" s="68">
        <v>8050</v>
      </c>
      <c r="M67" s="68" t="s">
        <v>4</v>
      </c>
      <c r="N67" s="68">
        <v>1300942</v>
      </c>
      <c r="O67" s="68">
        <v>2021</v>
      </c>
      <c r="P67" s="89">
        <v>13853</v>
      </c>
      <c r="Q67" s="68" t="s">
        <v>109</v>
      </c>
      <c r="R67" s="68"/>
      <c r="S67" s="68" t="s">
        <v>72</v>
      </c>
      <c r="T67" s="68"/>
      <c r="U67" s="68" t="s">
        <v>73</v>
      </c>
      <c r="V67" s="68" t="s">
        <v>377</v>
      </c>
      <c r="W67" s="90" t="s">
        <v>483</v>
      </c>
      <c r="X67" s="68"/>
      <c r="Y67" s="68"/>
      <c r="Z67" s="89"/>
      <c r="AA67" s="89"/>
      <c r="AB67" s="68"/>
      <c r="AC67" s="91"/>
      <c r="AD67" s="68"/>
      <c r="AE67" s="68"/>
      <c r="AF67" s="68">
        <v>1</v>
      </c>
      <c r="AG67" s="68">
        <v>1</v>
      </c>
      <c r="AH67" s="68"/>
      <c r="AI67" s="68" t="s">
        <v>356</v>
      </c>
      <c r="AJ67" s="92"/>
      <c r="AK67" s="92" t="str">
        <f t="shared" si="15"/>
        <v>Müntener, Walter</v>
      </c>
      <c r="AL67" s="92" t="str">
        <f t="shared" si="16"/>
        <v>Riedgrabenweg 55, 8050 Zürich</v>
      </c>
      <c r="AM67" s="92" t="str">
        <f t="shared" si="17"/>
        <v>w.muentener.bauing@bluewin.ch</v>
      </c>
      <c r="AN67" s="92" t="str">
        <f t="shared" si="18"/>
        <v>079 667 06 22</v>
      </c>
      <c r="AO67" s="92"/>
    </row>
    <row r="68" spans="1:41" s="40" customFormat="1" ht="15.75" customHeight="1" collapsed="1" x14ac:dyDescent="0.2">
      <c r="A68" s="77">
        <v>70</v>
      </c>
      <c r="B68" s="77">
        <v>702205</v>
      </c>
      <c r="C68" s="78" t="s">
        <v>158</v>
      </c>
      <c r="D68" s="38" t="s">
        <v>251</v>
      </c>
      <c r="E68" s="38" t="s">
        <v>252</v>
      </c>
      <c r="F68" s="38" t="s">
        <v>253</v>
      </c>
      <c r="G68" s="38" t="s">
        <v>360</v>
      </c>
      <c r="H68" s="38" t="s">
        <v>11</v>
      </c>
      <c r="I68" s="38" t="s">
        <v>55</v>
      </c>
      <c r="J68" s="38" t="s">
        <v>353</v>
      </c>
      <c r="K68" s="38" t="s">
        <v>378</v>
      </c>
      <c r="L68" s="38">
        <v>8134</v>
      </c>
      <c r="M68" s="38" t="s">
        <v>83</v>
      </c>
      <c r="N68" s="38">
        <v>670116</v>
      </c>
      <c r="O68" s="38">
        <v>2021</v>
      </c>
      <c r="P68" s="79">
        <v>32093</v>
      </c>
      <c r="Q68" s="38"/>
      <c r="R68" s="38" t="s">
        <v>920</v>
      </c>
      <c r="S68" s="38" t="s">
        <v>408</v>
      </c>
      <c r="T68" s="38"/>
      <c r="U68" s="38" t="s">
        <v>379</v>
      </c>
      <c r="V68" s="38" t="s">
        <v>355</v>
      </c>
      <c r="W68" s="81" t="s">
        <v>484</v>
      </c>
      <c r="X68" s="38" t="s">
        <v>34</v>
      </c>
      <c r="Y68" s="38" t="s">
        <v>900</v>
      </c>
      <c r="Z68" s="79">
        <v>45196</v>
      </c>
      <c r="AA68" s="79">
        <v>45385</v>
      </c>
      <c r="AB68" s="38"/>
      <c r="AC68" s="87" t="s">
        <v>245</v>
      </c>
      <c r="AD68" s="38"/>
      <c r="AE68" s="38"/>
      <c r="AF68" s="38">
        <v>1</v>
      </c>
      <c r="AG68" s="38">
        <v>1</v>
      </c>
      <c r="AH68" s="38"/>
      <c r="AI68" s="38" t="s">
        <v>356</v>
      </c>
      <c r="AK68" s="40" t="str">
        <f t="shared" ref="AK68" si="27">CONCATENATE(I68,", ",J68)</f>
        <v>Landis, Martina</v>
      </c>
      <c r="AL68" s="40" t="str">
        <f t="shared" ref="AL68" si="28">CONCATENATE(K68,", ",L68," ",M68)</f>
        <v>Pumpwerkstrasse 3, 8134 Adliswil</v>
      </c>
      <c r="AM68" s="40" t="str">
        <f t="shared" ref="AM68" si="29">V68</f>
        <v>martina.landis@gmx.net</v>
      </c>
      <c r="AN68" s="40" t="str">
        <f t="shared" ref="AN68" si="30">U68</f>
        <v>079 724 51 68</v>
      </c>
    </row>
    <row r="69" spans="1:41" s="40" customFormat="1" ht="15.75" customHeight="1" x14ac:dyDescent="0.2">
      <c r="A69" s="77">
        <v>71</v>
      </c>
      <c r="B69" s="77">
        <v>702205</v>
      </c>
      <c r="C69" s="78" t="s">
        <v>158</v>
      </c>
      <c r="D69" s="38" t="s">
        <v>251</v>
      </c>
      <c r="E69" s="38" t="s">
        <v>252</v>
      </c>
      <c r="F69" s="38" t="s">
        <v>253</v>
      </c>
      <c r="G69" s="38" t="s">
        <v>360</v>
      </c>
      <c r="H69" s="38" t="s">
        <v>11</v>
      </c>
      <c r="I69" s="38" t="s">
        <v>55</v>
      </c>
      <c r="J69" s="38" t="s">
        <v>353</v>
      </c>
      <c r="K69" s="38" t="s">
        <v>378</v>
      </c>
      <c r="L69" s="38">
        <v>8134</v>
      </c>
      <c r="M69" s="38" t="s">
        <v>83</v>
      </c>
      <c r="N69" s="38">
        <v>670116</v>
      </c>
      <c r="O69" s="38">
        <v>2021</v>
      </c>
      <c r="P69" s="79">
        <v>32093</v>
      </c>
      <c r="Q69" s="38"/>
      <c r="R69" s="38" t="s">
        <v>920</v>
      </c>
      <c r="S69" s="38" t="s">
        <v>408</v>
      </c>
      <c r="T69" s="38"/>
      <c r="U69" s="38" t="s">
        <v>379</v>
      </c>
      <c r="V69" s="38" t="s">
        <v>355</v>
      </c>
      <c r="W69" s="81" t="s">
        <v>484</v>
      </c>
      <c r="X69" s="38" t="s">
        <v>34</v>
      </c>
      <c r="Y69" s="38" t="s">
        <v>901</v>
      </c>
      <c r="Z69" s="79">
        <v>45196</v>
      </c>
      <c r="AA69" s="79">
        <v>45385</v>
      </c>
      <c r="AB69" s="38"/>
      <c r="AC69" s="87" t="s">
        <v>245</v>
      </c>
      <c r="AD69" s="38"/>
      <c r="AE69" s="38"/>
      <c r="AF69" s="38">
        <v>2</v>
      </c>
      <c r="AG69" s="38"/>
      <c r="AH69" s="38"/>
      <c r="AI69" s="38" t="s">
        <v>356</v>
      </c>
      <c r="AK69" s="40" t="str">
        <f t="shared" si="15"/>
        <v>Landis, Martina</v>
      </c>
      <c r="AL69" s="40" t="str">
        <f t="shared" si="16"/>
        <v>Pumpwerkstrasse 3, 8134 Adliswil</v>
      </c>
      <c r="AM69" s="40" t="str">
        <f t="shared" si="17"/>
        <v>martina.landis@gmx.net</v>
      </c>
      <c r="AN69" s="40" t="str">
        <f t="shared" si="18"/>
        <v>079 724 51 68</v>
      </c>
    </row>
    <row r="70" spans="1:41" s="39" customFormat="1" ht="25.5" x14ac:dyDescent="0.2">
      <c r="A70" s="77">
        <v>72</v>
      </c>
      <c r="B70" s="77">
        <v>701768</v>
      </c>
      <c r="C70" s="78" t="s">
        <v>387</v>
      </c>
      <c r="D70" s="38" t="s">
        <v>386</v>
      </c>
      <c r="E70" s="38" t="s">
        <v>388</v>
      </c>
      <c r="F70" s="101">
        <v>1.01</v>
      </c>
      <c r="G70" s="38" t="s">
        <v>360</v>
      </c>
      <c r="H70" s="38" t="s">
        <v>125</v>
      </c>
      <c r="I70" s="38" t="s">
        <v>410</v>
      </c>
      <c r="J70" s="38" t="s">
        <v>754</v>
      </c>
      <c r="K70" s="38" t="s">
        <v>409</v>
      </c>
      <c r="L70" s="38">
        <v>8618</v>
      </c>
      <c r="M70" s="38" t="s">
        <v>183</v>
      </c>
      <c r="N70" s="38">
        <v>669745</v>
      </c>
      <c r="O70" s="38">
        <v>2024</v>
      </c>
      <c r="P70" s="79">
        <v>30890</v>
      </c>
      <c r="Q70" s="38"/>
      <c r="R70" s="38" t="s">
        <v>413</v>
      </c>
      <c r="S70" s="38"/>
      <c r="T70" s="38"/>
      <c r="U70" s="38" t="s">
        <v>905</v>
      </c>
      <c r="V70" s="38" t="s">
        <v>412</v>
      </c>
      <c r="W70" s="103" t="s">
        <v>906</v>
      </c>
      <c r="X70" s="85" t="s">
        <v>903</v>
      </c>
      <c r="Y70" s="85" t="s">
        <v>904</v>
      </c>
      <c r="Z70" s="79">
        <v>45214</v>
      </c>
      <c r="AA70" s="79">
        <v>45368</v>
      </c>
      <c r="AB70" s="38"/>
      <c r="AC70" s="83" t="s">
        <v>246</v>
      </c>
      <c r="AD70" s="38"/>
      <c r="AE70" s="38"/>
      <c r="AF70" s="38">
        <v>1</v>
      </c>
      <c r="AG70" s="38">
        <v>1</v>
      </c>
      <c r="AH70" s="38"/>
      <c r="AI70" s="38" t="s">
        <v>364</v>
      </c>
      <c r="AK70" s="40" t="str">
        <f t="shared" si="15"/>
        <v>Martz, Stephan</v>
      </c>
      <c r="AL70" s="40" t="str">
        <f t="shared" si="16"/>
        <v>Esslingerstrasse 76, 8618 Oetwil am See</v>
      </c>
      <c r="AM70" s="40" t="str">
        <f t="shared" si="17"/>
        <v>contact@stephanmartz.ch</v>
      </c>
      <c r="AN70" s="40" t="str">
        <f t="shared" si="18"/>
        <v>079 500 33 11</v>
      </c>
    </row>
    <row r="71" spans="1:41" s="39" customFormat="1" ht="15" x14ac:dyDescent="0.2">
      <c r="A71" s="77">
        <v>73</v>
      </c>
      <c r="B71" s="77">
        <v>701767</v>
      </c>
      <c r="C71" s="78" t="s">
        <v>234</v>
      </c>
      <c r="D71" s="38" t="s">
        <v>235</v>
      </c>
      <c r="E71" s="38" t="s">
        <v>236</v>
      </c>
      <c r="F71" s="38" t="s">
        <v>237</v>
      </c>
      <c r="G71" s="38" t="s">
        <v>359</v>
      </c>
      <c r="H71" s="38" t="s">
        <v>125</v>
      </c>
      <c r="I71" s="38" t="s">
        <v>100</v>
      </c>
      <c r="J71" s="38" t="s">
        <v>238</v>
      </c>
      <c r="K71" s="38" t="s">
        <v>239</v>
      </c>
      <c r="L71" s="38">
        <v>8909</v>
      </c>
      <c r="M71" s="38" t="s">
        <v>236</v>
      </c>
      <c r="N71" s="38">
        <v>442822</v>
      </c>
      <c r="O71" s="38">
        <v>2024</v>
      </c>
      <c r="P71" s="79">
        <v>19348</v>
      </c>
      <c r="Q71" s="38" t="s">
        <v>240</v>
      </c>
      <c r="R71" s="38" t="s">
        <v>241</v>
      </c>
      <c r="S71" s="38" t="s">
        <v>242</v>
      </c>
      <c r="T71" s="38"/>
      <c r="U71" s="38" t="s">
        <v>243</v>
      </c>
      <c r="V71" s="38" t="s">
        <v>244</v>
      </c>
      <c r="W71" s="81" t="s">
        <v>485</v>
      </c>
      <c r="X71" s="38" t="s">
        <v>33</v>
      </c>
      <c r="Y71" s="38" t="s">
        <v>178</v>
      </c>
      <c r="Z71" s="79">
        <v>45201</v>
      </c>
      <c r="AA71" s="79">
        <v>45379</v>
      </c>
      <c r="AB71" s="38"/>
      <c r="AC71" s="87" t="s">
        <v>245</v>
      </c>
      <c r="AD71" s="38"/>
      <c r="AE71" s="38"/>
      <c r="AF71" s="38">
        <v>1</v>
      </c>
      <c r="AG71" s="38">
        <v>1</v>
      </c>
      <c r="AH71" s="38"/>
      <c r="AI71" s="38" t="s">
        <v>363</v>
      </c>
      <c r="AK71" s="40" t="str">
        <f t="shared" si="15"/>
        <v>Suter, Albert</v>
      </c>
      <c r="AL71" s="40" t="str">
        <f t="shared" si="16"/>
        <v>Jonerstrasse 24, 8909 Zwillikon</v>
      </c>
      <c r="AM71" s="40" t="str">
        <f t="shared" si="17"/>
        <v>albert.suter@datazug.ch</v>
      </c>
      <c r="AN71" s="40" t="str">
        <f t="shared" si="18"/>
        <v>079 654 47 79</v>
      </c>
    </row>
    <row r="72" spans="1:41" s="39" customFormat="1" ht="15" x14ac:dyDescent="0.2">
      <c r="A72" s="77">
        <v>74</v>
      </c>
      <c r="B72" s="77">
        <v>701767</v>
      </c>
      <c r="C72" s="78" t="s">
        <v>234</v>
      </c>
      <c r="D72" s="38" t="s">
        <v>235</v>
      </c>
      <c r="E72" s="38" t="s">
        <v>236</v>
      </c>
      <c r="F72" s="38" t="s">
        <v>237</v>
      </c>
      <c r="G72" s="38" t="s">
        <v>359</v>
      </c>
      <c r="H72" s="38" t="s">
        <v>125</v>
      </c>
      <c r="I72" s="38" t="s">
        <v>671</v>
      </c>
      <c r="J72" s="38" t="s">
        <v>672</v>
      </c>
      <c r="K72" s="38" t="s">
        <v>910</v>
      </c>
      <c r="L72" s="38">
        <v>8909</v>
      </c>
      <c r="M72" s="38" t="s">
        <v>236</v>
      </c>
      <c r="N72" s="38">
        <v>863567</v>
      </c>
      <c r="O72" s="38">
        <v>2024</v>
      </c>
      <c r="P72" s="79">
        <v>35440</v>
      </c>
      <c r="Q72" s="38"/>
      <c r="R72" s="38" t="s">
        <v>907</v>
      </c>
      <c r="S72" s="38"/>
      <c r="T72" s="38"/>
      <c r="U72" s="38" t="s">
        <v>908</v>
      </c>
      <c r="V72" s="38" t="s">
        <v>909</v>
      </c>
      <c r="W72" s="81" t="s">
        <v>485</v>
      </c>
      <c r="X72" s="38" t="s">
        <v>33</v>
      </c>
      <c r="Y72" s="38" t="s">
        <v>415</v>
      </c>
      <c r="Z72" s="79">
        <v>45201</v>
      </c>
      <c r="AA72" s="79">
        <v>45379</v>
      </c>
      <c r="AB72" s="38"/>
      <c r="AC72" s="87" t="s">
        <v>245</v>
      </c>
      <c r="AD72" s="38"/>
      <c r="AE72" s="38"/>
      <c r="AF72" s="38">
        <v>2</v>
      </c>
      <c r="AG72" s="38"/>
      <c r="AH72" s="38"/>
      <c r="AI72" s="38" t="s">
        <v>364</v>
      </c>
      <c r="AK72" s="40" t="str">
        <f t="shared" si="15"/>
        <v>Fankhauser, Moritz</v>
      </c>
      <c r="AL72" s="40" t="str">
        <f t="shared" si="16"/>
        <v>Ottenbacherstrasse 78a, 8909 Zwillikon</v>
      </c>
      <c r="AM72" s="40" t="str">
        <f t="shared" si="17"/>
        <v>moritz.fankhauser@icloud.com</v>
      </c>
      <c r="AN72" s="40" t="str">
        <f t="shared" si="18"/>
        <v>079 648 67 49</v>
      </c>
    </row>
    <row r="73" spans="1:41" s="39" customFormat="1" ht="15" x14ac:dyDescent="0.2">
      <c r="A73" s="77">
        <v>75</v>
      </c>
      <c r="B73" s="77">
        <v>701767</v>
      </c>
      <c r="C73" s="78" t="s">
        <v>234</v>
      </c>
      <c r="D73" s="38" t="s">
        <v>235</v>
      </c>
      <c r="E73" s="38" t="s">
        <v>236</v>
      </c>
      <c r="F73" s="38" t="s">
        <v>237</v>
      </c>
      <c r="G73" s="38" t="s">
        <v>359</v>
      </c>
      <c r="H73" s="38" t="s">
        <v>125</v>
      </c>
      <c r="I73" s="38" t="s">
        <v>673</v>
      </c>
      <c r="J73" s="38" t="s">
        <v>674</v>
      </c>
      <c r="K73" s="38" t="s">
        <v>911</v>
      </c>
      <c r="L73" s="38">
        <v>8909</v>
      </c>
      <c r="M73" s="38" t="s">
        <v>236</v>
      </c>
      <c r="N73" s="38">
        <v>1107310</v>
      </c>
      <c r="O73" s="38">
        <v>2024</v>
      </c>
      <c r="P73" s="79">
        <v>36466</v>
      </c>
      <c r="Q73" s="38"/>
      <c r="R73" s="38" t="s">
        <v>912</v>
      </c>
      <c r="S73" s="38"/>
      <c r="T73" s="38"/>
      <c r="U73" s="38" t="s">
        <v>913</v>
      </c>
      <c r="V73" s="38" t="s">
        <v>914</v>
      </c>
      <c r="W73" s="81" t="s">
        <v>485</v>
      </c>
      <c r="X73" s="38" t="s">
        <v>34</v>
      </c>
      <c r="Y73" s="38" t="s">
        <v>174</v>
      </c>
      <c r="Z73" s="79">
        <v>45201</v>
      </c>
      <c r="AA73" s="79">
        <v>45379</v>
      </c>
      <c r="AB73" s="38"/>
      <c r="AC73" s="87" t="s">
        <v>245</v>
      </c>
      <c r="AD73" s="38"/>
      <c r="AE73" s="38"/>
      <c r="AF73" s="38">
        <v>3</v>
      </c>
      <c r="AG73" s="38"/>
      <c r="AH73" s="38"/>
      <c r="AI73" s="38" t="s">
        <v>364</v>
      </c>
      <c r="AK73" s="40" t="str">
        <f t="shared" si="15"/>
        <v>Gebhardt, Simon</v>
      </c>
      <c r="AL73" s="40" t="str">
        <f t="shared" si="16"/>
        <v>Rütirain 2, 8909 Zwillikon</v>
      </c>
      <c r="AM73" s="40" t="str">
        <f t="shared" si="17"/>
        <v>simon.gebhardt@outlook.com</v>
      </c>
      <c r="AN73" s="40" t="str">
        <f t="shared" si="18"/>
        <v>077 472 44 56</v>
      </c>
    </row>
    <row r="74" spans="1:41" s="39" customFormat="1" ht="15" x14ac:dyDescent="0.2">
      <c r="A74" s="77">
        <v>76</v>
      </c>
      <c r="B74" s="77">
        <v>701767</v>
      </c>
      <c r="C74" s="78" t="s">
        <v>234</v>
      </c>
      <c r="D74" s="38" t="s">
        <v>235</v>
      </c>
      <c r="E74" s="38" t="s">
        <v>236</v>
      </c>
      <c r="F74" s="38" t="s">
        <v>237</v>
      </c>
      <c r="G74" s="38" t="s">
        <v>359</v>
      </c>
      <c r="H74" s="38" t="s">
        <v>125</v>
      </c>
      <c r="I74" s="38" t="s">
        <v>579</v>
      </c>
      <c r="J74" s="38" t="s">
        <v>580</v>
      </c>
      <c r="K74" s="38" t="s">
        <v>582</v>
      </c>
      <c r="L74" s="38">
        <v>5636</v>
      </c>
      <c r="M74" s="38" t="s">
        <v>581</v>
      </c>
      <c r="N74" s="38">
        <v>1353911</v>
      </c>
      <c r="O74" s="38">
        <v>2024</v>
      </c>
      <c r="P74" s="79">
        <v>26799</v>
      </c>
      <c r="Q74" s="38"/>
      <c r="R74" s="38" t="s">
        <v>586</v>
      </c>
      <c r="S74" s="38" t="s">
        <v>583</v>
      </c>
      <c r="T74" s="38"/>
      <c r="U74" s="38" t="s">
        <v>584</v>
      </c>
      <c r="V74" s="38" t="s">
        <v>585</v>
      </c>
      <c r="W74" s="81" t="s">
        <v>485</v>
      </c>
      <c r="X74" s="38" t="s">
        <v>549</v>
      </c>
      <c r="Y74" s="38" t="s">
        <v>849</v>
      </c>
      <c r="Z74" s="79">
        <v>45201</v>
      </c>
      <c r="AA74" s="79">
        <v>45379</v>
      </c>
      <c r="AB74" s="38"/>
      <c r="AC74" s="87" t="s">
        <v>245</v>
      </c>
      <c r="AD74" s="38"/>
      <c r="AE74" s="38"/>
      <c r="AF74" s="38">
        <v>4</v>
      </c>
      <c r="AG74" s="38"/>
      <c r="AH74" s="38"/>
      <c r="AI74" s="38" t="s">
        <v>364</v>
      </c>
      <c r="AK74" s="40" t="str">
        <f t="shared" si="15"/>
        <v>Utz, Norbert</v>
      </c>
      <c r="AL74" s="40" t="str">
        <f t="shared" si="16"/>
        <v>Buchenweg 5, 5636 Benzenschwil</v>
      </c>
      <c r="AM74" s="40" t="str">
        <f t="shared" si="17"/>
        <v>utz.norbert@gmail.com</v>
      </c>
      <c r="AN74" s="40" t="str">
        <f t="shared" si="18"/>
        <v>076 286 01 36</v>
      </c>
    </row>
    <row r="75" spans="1:41" s="40" customFormat="1" ht="15.75" customHeight="1" x14ac:dyDescent="0.2">
      <c r="A75" s="77"/>
      <c r="B75" s="45"/>
      <c r="C75" s="48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6"/>
      <c r="Q75" s="42"/>
      <c r="R75" s="42"/>
      <c r="S75" s="42"/>
      <c r="T75" s="42"/>
      <c r="U75" s="42"/>
      <c r="V75" s="42"/>
      <c r="W75" s="51"/>
      <c r="X75" s="42"/>
      <c r="Y75" s="42"/>
      <c r="Z75" s="46"/>
      <c r="AA75" s="46"/>
      <c r="AB75" s="42"/>
      <c r="AC75" s="58"/>
      <c r="AD75" s="42"/>
      <c r="AE75" s="42"/>
      <c r="AF75" s="42"/>
      <c r="AG75" s="42"/>
      <c r="AH75" s="42"/>
      <c r="AI75" s="42"/>
      <c r="AJ75" s="41"/>
      <c r="AK75" s="41" t="str">
        <f t="shared" ref="AK75:AK103" si="31">CONCATENATE(I75,", ",J75)</f>
        <v xml:space="preserve">, </v>
      </c>
      <c r="AL75" s="41" t="str">
        <f t="shared" ref="AL75:AL102" si="32">CONCATENATE(K75,", ",L75," ",M75)</f>
        <v xml:space="preserve">,  </v>
      </c>
      <c r="AM75" s="41">
        <f t="shared" ref="AM75:AM102" si="33">V75</f>
        <v>0</v>
      </c>
      <c r="AN75" s="41">
        <f t="shared" ref="AN75:AN103" si="34">U75</f>
        <v>0</v>
      </c>
      <c r="AO75" s="41"/>
    </row>
    <row r="76" spans="1:41" s="40" customFormat="1" ht="15.75" hidden="1" customHeight="1" outlineLevel="1" x14ac:dyDescent="0.2">
      <c r="A76" s="77" t="s">
        <v>546</v>
      </c>
      <c r="B76" s="45"/>
      <c r="C76" s="48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6"/>
      <c r="Q76" s="42"/>
      <c r="R76" s="42"/>
      <c r="S76" s="42"/>
      <c r="T76" s="42"/>
      <c r="U76" s="42"/>
      <c r="V76" s="42"/>
      <c r="W76" s="51"/>
      <c r="X76" s="42"/>
      <c r="Y76" s="42"/>
      <c r="Z76" s="46"/>
      <c r="AA76" s="46"/>
      <c r="AB76" s="42"/>
      <c r="AC76" s="58"/>
      <c r="AD76" s="42"/>
      <c r="AE76" s="42"/>
      <c r="AF76" s="42"/>
      <c r="AG76" s="42"/>
      <c r="AH76" s="42"/>
      <c r="AI76" s="42"/>
      <c r="AJ76" s="41"/>
      <c r="AK76" s="41" t="str">
        <f t="shared" si="31"/>
        <v xml:space="preserve">, </v>
      </c>
      <c r="AL76" s="41" t="str">
        <f t="shared" si="32"/>
        <v xml:space="preserve">,  </v>
      </c>
      <c r="AM76" s="41">
        <f t="shared" si="33"/>
        <v>0</v>
      </c>
      <c r="AN76" s="41">
        <f t="shared" si="34"/>
        <v>0</v>
      </c>
      <c r="AO76" s="41"/>
    </row>
    <row r="77" spans="1:41" s="40" customFormat="1" ht="15.75" hidden="1" customHeight="1" outlineLevel="1" x14ac:dyDescent="0.2">
      <c r="A77" s="77">
        <v>137</v>
      </c>
      <c r="B77" s="45"/>
      <c r="C77" s="44" t="s">
        <v>157</v>
      </c>
      <c r="D77" s="45" t="s">
        <v>30</v>
      </c>
      <c r="E77" s="42" t="s">
        <v>27</v>
      </c>
      <c r="F77" s="42" t="s">
        <v>190</v>
      </c>
      <c r="G77" s="42" t="s">
        <v>27</v>
      </c>
      <c r="H77" s="42" t="s">
        <v>125</v>
      </c>
      <c r="I77" s="42" t="s">
        <v>406</v>
      </c>
      <c r="J77" s="42" t="s">
        <v>7</v>
      </c>
      <c r="K77" s="42" t="s">
        <v>548</v>
      </c>
      <c r="L77" s="45">
        <v>8158</v>
      </c>
      <c r="M77" s="42" t="s">
        <v>407</v>
      </c>
      <c r="N77" s="42">
        <v>626426</v>
      </c>
      <c r="O77" s="42">
        <v>2019</v>
      </c>
      <c r="P77" s="46">
        <v>13762</v>
      </c>
      <c r="Q77" s="42"/>
      <c r="R77" s="42"/>
      <c r="S77" s="42"/>
      <c r="T77" s="42"/>
      <c r="U77" s="42"/>
      <c r="V77" s="42" t="s">
        <v>188</v>
      </c>
      <c r="W77" s="51"/>
      <c r="X77" s="42"/>
      <c r="Y77" s="42"/>
      <c r="Z77" s="46"/>
      <c r="AA77" s="46"/>
      <c r="AB77" s="42"/>
      <c r="AC77" s="58"/>
      <c r="AD77" s="42"/>
      <c r="AE77" s="42"/>
      <c r="AF77" s="42"/>
      <c r="AG77" s="42"/>
      <c r="AH77" s="42"/>
      <c r="AI77" s="42"/>
      <c r="AJ77" s="41"/>
      <c r="AK77" s="41" t="str">
        <f t="shared" si="31"/>
        <v>Kunz, Walter</v>
      </c>
      <c r="AL77" s="41" t="str">
        <f t="shared" si="32"/>
        <v>Güetliweg 3, 8158 Regensberg</v>
      </c>
      <c r="AM77" s="41" t="str">
        <f t="shared" si="33"/>
        <v>kunzwalter@gmx.net</v>
      </c>
      <c r="AN77" s="41">
        <f t="shared" si="34"/>
        <v>0</v>
      </c>
      <c r="AO77" s="41"/>
    </row>
    <row r="78" spans="1:41" s="40" customFormat="1" ht="15.75" hidden="1" customHeight="1" outlineLevel="1" x14ac:dyDescent="0.2">
      <c r="A78" s="77">
        <v>138</v>
      </c>
      <c r="B78" s="45"/>
      <c r="C78" s="44" t="s">
        <v>157</v>
      </c>
      <c r="D78" s="45" t="s">
        <v>30</v>
      </c>
      <c r="E78" s="42" t="s">
        <v>27</v>
      </c>
      <c r="F78" s="42" t="s">
        <v>190</v>
      </c>
      <c r="G78" s="42" t="s">
        <v>27</v>
      </c>
      <c r="H78" s="42" t="s">
        <v>125</v>
      </c>
      <c r="I78" s="42" t="s">
        <v>380</v>
      </c>
      <c r="J78" s="42" t="s">
        <v>381</v>
      </c>
      <c r="K78" s="42" t="s">
        <v>382</v>
      </c>
      <c r="L78" s="45">
        <v>8165</v>
      </c>
      <c r="M78" s="42" t="s">
        <v>383</v>
      </c>
      <c r="N78" s="42">
        <v>1854183</v>
      </c>
      <c r="O78" s="42">
        <v>2019</v>
      </c>
      <c r="P78" s="46">
        <v>32427</v>
      </c>
      <c r="Q78" s="42"/>
      <c r="R78" s="42" t="s">
        <v>384</v>
      </c>
      <c r="S78" s="42"/>
      <c r="T78" s="42"/>
      <c r="U78" s="42"/>
      <c r="V78" s="42" t="s">
        <v>385</v>
      </c>
      <c r="W78" s="51"/>
      <c r="X78" s="42"/>
      <c r="Y78" s="42"/>
      <c r="Z78" s="46"/>
      <c r="AA78" s="46"/>
      <c r="AB78" s="42"/>
      <c r="AC78" s="58"/>
      <c r="AD78" s="42"/>
      <c r="AE78" s="42"/>
      <c r="AF78" s="42"/>
      <c r="AG78" s="42"/>
      <c r="AH78" s="42"/>
      <c r="AI78" s="42"/>
      <c r="AJ78" s="41"/>
      <c r="AK78" s="41" t="str">
        <f t="shared" si="31"/>
        <v>Stucki, Daniel</v>
      </c>
      <c r="AL78" s="41" t="str">
        <f t="shared" si="32"/>
        <v>Püntstrasse 6, 8165 Oberweningen</v>
      </c>
      <c r="AM78" s="41" t="str">
        <f t="shared" si="33"/>
        <v>daniel.stucki.std@gmail.com</v>
      </c>
      <c r="AN78" s="41">
        <f t="shared" si="34"/>
        <v>0</v>
      </c>
      <c r="AO78" s="41"/>
    </row>
    <row r="79" spans="1:41" s="40" customFormat="1" ht="15.75" hidden="1" customHeight="1" outlineLevel="1" x14ac:dyDescent="0.2">
      <c r="A79" s="77">
        <v>139</v>
      </c>
      <c r="B79" s="45"/>
      <c r="C79" s="44" t="s">
        <v>157</v>
      </c>
      <c r="D79" s="45" t="s">
        <v>30</v>
      </c>
      <c r="E79" s="42" t="s">
        <v>27</v>
      </c>
      <c r="F79" s="42" t="s">
        <v>190</v>
      </c>
      <c r="G79" s="42" t="s">
        <v>27</v>
      </c>
      <c r="H79" s="42" t="s">
        <v>125</v>
      </c>
      <c r="I79" s="42" t="s">
        <v>397</v>
      </c>
      <c r="J79" s="42" t="s">
        <v>41</v>
      </c>
      <c r="K79" s="42" t="s">
        <v>396</v>
      </c>
      <c r="L79" s="45">
        <v>8155</v>
      </c>
      <c r="M79" s="42" t="s">
        <v>398</v>
      </c>
      <c r="N79" s="42">
        <v>1129316</v>
      </c>
      <c r="O79" s="42">
        <v>2020</v>
      </c>
      <c r="P79" s="46">
        <v>36291</v>
      </c>
      <c r="Q79" s="42"/>
      <c r="R79" s="42"/>
      <c r="S79" s="42"/>
      <c r="T79" s="42"/>
      <c r="U79" s="42"/>
      <c r="V79" s="42" t="s">
        <v>399</v>
      </c>
      <c r="W79" s="51"/>
      <c r="X79" s="42"/>
      <c r="Y79" s="42"/>
      <c r="Z79" s="46"/>
      <c r="AA79" s="46"/>
      <c r="AB79" s="42"/>
      <c r="AC79" s="58"/>
      <c r="AD79" s="42"/>
      <c r="AE79" s="42"/>
      <c r="AF79" s="42"/>
      <c r="AG79" s="42"/>
      <c r="AH79" s="42"/>
      <c r="AI79" s="42"/>
      <c r="AJ79" s="41"/>
      <c r="AK79" s="41" t="str">
        <f t="shared" si="31"/>
        <v>Meier, Max</v>
      </c>
      <c r="AL79" s="41" t="str">
        <f t="shared" si="32"/>
        <v>Buchserstrasse 3, 8155 Niederhasli</v>
      </c>
      <c r="AM79" s="41" t="str">
        <f t="shared" si="33"/>
        <v>maxmeiere@gmail.com</v>
      </c>
      <c r="AN79" s="41">
        <f t="shared" si="34"/>
        <v>0</v>
      </c>
      <c r="AO79" s="41"/>
    </row>
    <row r="80" spans="1:41" s="40" customFormat="1" ht="15.75" hidden="1" customHeight="1" outlineLevel="1" x14ac:dyDescent="0.2">
      <c r="A80" s="77">
        <v>140</v>
      </c>
      <c r="B80" s="45"/>
      <c r="C80" s="44" t="s">
        <v>157</v>
      </c>
      <c r="D80" s="45" t="s">
        <v>30</v>
      </c>
      <c r="E80" s="42" t="s">
        <v>27</v>
      </c>
      <c r="F80" s="42" t="s">
        <v>190</v>
      </c>
      <c r="G80" s="42" t="s">
        <v>27</v>
      </c>
      <c r="H80" s="42" t="s">
        <v>125</v>
      </c>
      <c r="I80" s="42" t="s">
        <v>397</v>
      </c>
      <c r="J80" s="42" t="s">
        <v>176</v>
      </c>
      <c r="K80" s="42" t="s">
        <v>396</v>
      </c>
      <c r="L80" s="45">
        <v>8155</v>
      </c>
      <c r="M80" s="42" t="s">
        <v>398</v>
      </c>
      <c r="N80" s="42">
        <v>1129313</v>
      </c>
      <c r="O80" s="42">
        <v>2018</v>
      </c>
      <c r="P80" s="46">
        <v>35647</v>
      </c>
      <c r="Q80" s="42"/>
      <c r="R80" s="42"/>
      <c r="S80" s="42"/>
      <c r="T80" s="42"/>
      <c r="U80" s="42"/>
      <c r="V80" s="42" t="s">
        <v>400</v>
      </c>
      <c r="W80" s="51"/>
      <c r="X80" s="42"/>
      <c r="Y80" s="42"/>
      <c r="Z80" s="46"/>
      <c r="AA80" s="46"/>
      <c r="AB80" s="42"/>
      <c r="AC80" s="58"/>
      <c r="AD80" s="42"/>
      <c r="AE80" s="42"/>
      <c r="AF80" s="42"/>
      <c r="AG80" s="42"/>
      <c r="AH80" s="42"/>
      <c r="AI80" s="42"/>
      <c r="AJ80" s="41"/>
      <c r="AK80" s="41" t="str">
        <f t="shared" si="31"/>
        <v>Meier, Urs</v>
      </c>
      <c r="AL80" s="41" t="str">
        <f t="shared" si="32"/>
        <v>Buchserstrasse 3, 8155 Niederhasli</v>
      </c>
      <c r="AM80" s="41" t="str">
        <f t="shared" si="33"/>
        <v>urs.m1619@live.com</v>
      </c>
      <c r="AN80" s="41">
        <f t="shared" si="34"/>
        <v>0</v>
      </c>
      <c r="AO80" s="41"/>
    </row>
    <row r="81" spans="1:41" s="40" customFormat="1" ht="15.75" hidden="1" customHeight="1" outlineLevel="1" x14ac:dyDescent="0.2">
      <c r="A81" s="77">
        <v>141</v>
      </c>
      <c r="B81" s="45"/>
      <c r="C81" s="44" t="s">
        <v>157</v>
      </c>
      <c r="D81" s="45" t="s">
        <v>30</v>
      </c>
      <c r="E81" s="42" t="s">
        <v>27</v>
      </c>
      <c r="F81" s="42" t="s">
        <v>190</v>
      </c>
      <c r="G81" s="42" t="s">
        <v>27</v>
      </c>
      <c r="H81" s="42" t="s">
        <v>125</v>
      </c>
      <c r="I81" s="42" t="s">
        <v>403</v>
      </c>
      <c r="J81" s="42" t="s">
        <v>401</v>
      </c>
      <c r="K81" s="42" t="s">
        <v>404</v>
      </c>
      <c r="L81" s="45">
        <v>8155</v>
      </c>
      <c r="M81" s="42" t="s">
        <v>402</v>
      </c>
      <c r="N81" s="42">
        <v>1134193</v>
      </c>
      <c r="O81" s="42">
        <v>2019</v>
      </c>
      <c r="P81" s="46">
        <v>36317</v>
      </c>
      <c r="Q81" s="42"/>
      <c r="R81" s="42"/>
      <c r="S81" s="42"/>
      <c r="T81" s="42"/>
      <c r="U81" s="42"/>
      <c r="V81" s="42" t="s">
        <v>405</v>
      </c>
      <c r="W81" s="51"/>
      <c r="X81" s="42"/>
      <c r="Y81" s="42"/>
      <c r="Z81" s="46"/>
      <c r="AA81" s="46"/>
      <c r="AB81" s="42"/>
      <c r="AC81" s="58"/>
      <c r="AD81" s="42"/>
      <c r="AE81" s="42"/>
      <c r="AF81" s="42"/>
      <c r="AG81" s="42"/>
      <c r="AH81" s="42"/>
      <c r="AI81" s="42"/>
      <c r="AJ81" s="41"/>
      <c r="AK81" s="41" t="str">
        <f t="shared" si="31"/>
        <v>Zehnder, Dylan</v>
      </c>
      <c r="AL81" s="41" t="str">
        <f t="shared" si="32"/>
        <v>Bergstrasse 9, 8155 Nassenwil</v>
      </c>
      <c r="AM81" s="41" t="str">
        <f t="shared" si="33"/>
        <v>dazehnder@hotmail.com</v>
      </c>
      <c r="AN81" s="41">
        <f t="shared" si="34"/>
        <v>0</v>
      </c>
      <c r="AO81" s="41"/>
    </row>
    <row r="82" spans="1:41" s="40" customFormat="1" ht="15.75" hidden="1" customHeight="1" outlineLevel="1" x14ac:dyDescent="0.2">
      <c r="A82" s="77">
        <v>142</v>
      </c>
      <c r="B82" s="45"/>
      <c r="C82" s="44" t="s">
        <v>157</v>
      </c>
      <c r="D82" s="45" t="s">
        <v>30</v>
      </c>
      <c r="E82" s="42" t="s">
        <v>43</v>
      </c>
      <c r="F82" s="42" t="s">
        <v>191</v>
      </c>
      <c r="G82" s="42" t="s">
        <v>44</v>
      </c>
      <c r="H82" s="42" t="s">
        <v>125</v>
      </c>
      <c r="I82" s="42" t="s">
        <v>45</v>
      </c>
      <c r="J82" s="42" t="s">
        <v>46</v>
      </c>
      <c r="K82" s="42" t="s">
        <v>365</v>
      </c>
      <c r="L82" s="45">
        <v>8708</v>
      </c>
      <c r="M82" s="42" t="s">
        <v>87</v>
      </c>
      <c r="N82" s="42">
        <v>229037</v>
      </c>
      <c r="O82" s="42">
        <v>2019</v>
      </c>
      <c r="P82" s="46">
        <v>22996</v>
      </c>
      <c r="Q82" s="42" t="s">
        <v>106</v>
      </c>
      <c r="R82" s="42" t="s">
        <v>177</v>
      </c>
      <c r="S82" s="42" t="s">
        <v>47</v>
      </c>
      <c r="T82" s="42"/>
      <c r="U82" s="42" t="s">
        <v>48</v>
      </c>
      <c r="V82" s="42" t="s">
        <v>49</v>
      </c>
      <c r="W82" s="51"/>
      <c r="X82" s="42"/>
      <c r="Y82" s="42"/>
      <c r="Z82" s="46"/>
      <c r="AA82" s="46"/>
      <c r="AB82" s="42"/>
      <c r="AC82" s="42"/>
      <c r="AD82" s="42"/>
      <c r="AE82" s="42"/>
      <c r="AF82" s="42"/>
      <c r="AG82" s="42"/>
      <c r="AH82" s="42"/>
      <c r="AI82" s="42"/>
      <c r="AJ82" s="41"/>
      <c r="AK82" s="41" t="str">
        <f t="shared" si="31"/>
        <v>Grossniklaus, Andreas</v>
      </c>
      <c r="AL82" s="41" t="str">
        <f t="shared" si="32"/>
        <v>Appisbergstrasse 16, 8708 Männedorf</v>
      </c>
      <c r="AM82" s="41" t="str">
        <f t="shared" si="33"/>
        <v>karin.res.grossniklaus@bluewin.ch</v>
      </c>
      <c r="AN82" s="41" t="str">
        <f t="shared" si="34"/>
        <v>079 314 67 57</v>
      </c>
      <c r="AO82" s="41"/>
    </row>
    <row r="83" spans="1:41" s="40" customFormat="1" ht="15.75" hidden="1" customHeight="1" outlineLevel="1" x14ac:dyDescent="0.2">
      <c r="A83" s="77">
        <v>143</v>
      </c>
      <c r="B83" s="45"/>
      <c r="C83" s="44" t="s">
        <v>157</v>
      </c>
      <c r="D83" s="45" t="s">
        <v>30</v>
      </c>
      <c r="E83" s="42" t="s">
        <v>43</v>
      </c>
      <c r="F83" s="42" t="s">
        <v>191</v>
      </c>
      <c r="G83" s="42" t="s">
        <v>44</v>
      </c>
      <c r="H83" s="42" t="s">
        <v>125</v>
      </c>
      <c r="I83" s="42" t="s">
        <v>410</v>
      </c>
      <c r="J83" s="42" t="s">
        <v>411</v>
      </c>
      <c r="K83" s="42" t="s">
        <v>409</v>
      </c>
      <c r="L83" s="45">
        <v>8618</v>
      </c>
      <c r="M83" s="42" t="s">
        <v>183</v>
      </c>
      <c r="N83" s="42">
        <v>669745</v>
      </c>
      <c r="O83" s="42">
        <v>2020</v>
      </c>
      <c r="P83" s="46">
        <v>30890</v>
      </c>
      <c r="Q83" s="42"/>
      <c r="R83" s="42" t="s">
        <v>413</v>
      </c>
      <c r="S83" s="42"/>
      <c r="T83" s="42"/>
      <c r="U83" s="42"/>
      <c r="V83" s="42" t="s">
        <v>412</v>
      </c>
      <c r="W83" s="51"/>
      <c r="X83" s="42"/>
      <c r="Y83" s="42"/>
      <c r="Z83" s="46"/>
      <c r="AA83" s="46"/>
      <c r="AB83" s="42"/>
      <c r="AC83" s="42"/>
      <c r="AD83" s="42"/>
      <c r="AE83" s="42"/>
      <c r="AF83" s="42"/>
      <c r="AG83" s="42"/>
      <c r="AH83" s="42"/>
      <c r="AI83" s="42"/>
      <c r="AJ83" s="41"/>
      <c r="AK83" s="41" t="str">
        <f t="shared" si="31"/>
        <v>Martz, Stefan</v>
      </c>
      <c r="AL83" s="41" t="str">
        <f t="shared" si="32"/>
        <v>Esslingerstrasse 76, 8618 Oetwil am See</v>
      </c>
      <c r="AM83" s="41" t="str">
        <f t="shared" si="33"/>
        <v>contact@stephanmartz.ch</v>
      </c>
      <c r="AN83" s="41">
        <f t="shared" si="34"/>
        <v>0</v>
      </c>
      <c r="AO83" s="41"/>
    </row>
    <row r="84" spans="1:41" s="40" customFormat="1" ht="15.75" hidden="1" customHeight="1" outlineLevel="1" x14ac:dyDescent="0.2">
      <c r="A84" s="77">
        <v>144</v>
      </c>
      <c r="B84" s="45"/>
      <c r="C84" s="44" t="s">
        <v>157</v>
      </c>
      <c r="D84" s="45" t="s">
        <v>30</v>
      </c>
      <c r="E84" s="42" t="s">
        <v>80</v>
      </c>
      <c r="F84" s="42" t="s">
        <v>192</v>
      </c>
      <c r="G84" s="42" t="s">
        <v>6</v>
      </c>
      <c r="H84" s="42" t="s">
        <v>11</v>
      </c>
      <c r="I84" s="42" t="s">
        <v>320</v>
      </c>
      <c r="J84" s="42" t="s">
        <v>321</v>
      </c>
      <c r="K84" s="42"/>
      <c r="L84" s="45">
        <v>8192</v>
      </c>
      <c r="M84" s="42" t="s">
        <v>80</v>
      </c>
      <c r="N84" s="42">
        <v>169361</v>
      </c>
      <c r="O84" s="42">
        <v>2017</v>
      </c>
      <c r="P84" s="46">
        <v>29396</v>
      </c>
      <c r="Q84" s="42" t="s">
        <v>326</v>
      </c>
      <c r="R84" s="42"/>
      <c r="S84" s="42"/>
      <c r="T84" s="42"/>
      <c r="U84" s="42"/>
      <c r="V84" s="42" t="s">
        <v>322</v>
      </c>
      <c r="W84" s="51"/>
      <c r="X84" s="42"/>
      <c r="Y84" s="42"/>
      <c r="Z84" s="46"/>
      <c r="AA84" s="46"/>
      <c r="AB84" s="42"/>
      <c r="AC84" s="58"/>
      <c r="AD84" s="42"/>
      <c r="AE84" s="42"/>
      <c r="AF84" s="42"/>
      <c r="AG84" s="42"/>
      <c r="AH84" s="42"/>
      <c r="AI84" s="42"/>
      <c r="AJ84" s="41"/>
      <c r="AK84" s="41" t="str">
        <f t="shared" si="31"/>
        <v>Gigli, Barbara</v>
      </c>
      <c r="AL84" s="41" t="str">
        <f t="shared" si="32"/>
        <v>, 8192 Glattfelden</v>
      </c>
      <c r="AM84" s="41" t="str">
        <f t="shared" si="33"/>
        <v>bgigli@bluewin.ch</v>
      </c>
      <c r="AN84" s="41">
        <f t="shared" si="34"/>
        <v>0</v>
      </c>
      <c r="AO84" s="41"/>
    </row>
    <row r="85" spans="1:41" s="40" customFormat="1" ht="15.75" hidden="1" customHeight="1" outlineLevel="1" x14ac:dyDescent="0.2">
      <c r="A85" s="77">
        <v>145</v>
      </c>
      <c r="B85" s="45"/>
      <c r="C85" s="44" t="s">
        <v>157</v>
      </c>
      <c r="D85" s="45" t="s">
        <v>30</v>
      </c>
      <c r="E85" s="42" t="s">
        <v>80</v>
      </c>
      <c r="F85" s="42" t="s">
        <v>192</v>
      </c>
      <c r="G85" s="42" t="s">
        <v>6</v>
      </c>
      <c r="H85" s="42" t="s">
        <v>125</v>
      </c>
      <c r="I85" s="42" t="s">
        <v>323</v>
      </c>
      <c r="J85" s="42" t="s">
        <v>324</v>
      </c>
      <c r="K85" s="42"/>
      <c r="L85" s="45">
        <v>8192</v>
      </c>
      <c r="M85" s="42" t="s">
        <v>80</v>
      </c>
      <c r="N85" s="42">
        <v>1305102</v>
      </c>
      <c r="O85" s="42">
        <v>2017</v>
      </c>
      <c r="P85" s="46">
        <v>35031</v>
      </c>
      <c r="Q85" s="42"/>
      <c r="R85" s="42"/>
      <c r="S85" s="42"/>
      <c r="T85" s="42"/>
      <c r="U85" s="42"/>
      <c r="V85" s="42" t="s">
        <v>325</v>
      </c>
      <c r="W85" s="51"/>
      <c r="X85" s="42"/>
      <c r="Y85" s="42"/>
      <c r="Z85" s="46"/>
      <c r="AA85" s="46"/>
      <c r="AB85" s="42"/>
      <c r="AC85" s="58"/>
      <c r="AD85" s="42"/>
      <c r="AE85" s="42"/>
      <c r="AF85" s="42"/>
      <c r="AG85" s="42"/>
      <c r="AH85" s="42"/>
      <c r="AI85" s="42"/>
      <c r="AJ85" s="41"/>
      <c r="AK85" s="41" t="str">
        <f t="shared" si="31"/>
        <v>Frione, Alessandro</v>
      </c>
      <c r="AL85" s="41" t="str">
        <f t="shared" si="32"/>
        <v>, 8192 Glattfelden</v>
      </c>
      <c r="AM85" s="41" t="str">
        <f t="shared" si="33"/>
        <v>afrione@bluewin.ch</v>
      </c>
      <c r="AN85" s="41">
        <f t="shared" si="34"/>
        <v>0</v>
      </c>
      <c r="AO85" s="41"/>
    </row>
    <row r="86" spans="1:41" s="40" customFormat="1" ht="15.75" hidden="1" customHeight="1" outlineLevel="1" x14ac:dyDescent="0.2">
      <c r="A86" s="77">
        <v>146</v>
      </c>
      <c r="B86" s="45"/>
      <c r="C86" s="44" t="s">
        <v>157</v>
      </c>
      <c r="D86" s="45" t="s">
        <v>30</v>
      </c>
      <c r="E86" s="42" t="s">
        <v>545</v>
      </c>
      <c r="F86" s="42" t="s">
        <v>193</v>
      </c>
      <c r="G86" s="42" t="s">
        <v>9</v>
      </c>
      <c r="H86" s="42" t="s">
        <v>125</v>
      </c>
      <c r="I86" s="42" t="s">
        <v>496</v>
      </c>
      <c r="J86" s="42" t="s">
        <v>495</v>
      </c>
      <c r="K86" s="42"/>
      <c r="L86" s="45"/>
      <c r="M86" s="42"/>
      <c r="N86" s="42">
        <v>1173179</v>
      </c>
      <c r="O86" s="42">
        <v>2017</v>
      </c>
      <c r="P86" s="46">
        <v>34650</v>
      </c>
      <c r="Q86" s="42"/>
      <c r="R86" s="42"/>
      <c r="S86" s="42"/>
      <c r="T86" s="42"/>
      <c r="U86" s="42"/>
      <c r="V86" s="42"/>
      <c r="W86" s="51" t="s">
        <v>467</v>
      </c>
      <c r="X86" s="42" t="s">
        <v>34</v>
      </c>
      <c r="Y86" s="42" t="s">
        <v>178</v>
      </c>
      <c r="Z86" s="46">
        <v>45230</v>
      </c>
      <c r="AA86" s="46">
        <v>45382</v>
      </c>
      <c r="AB86" s="42"/>
      <c r="AC86" s="58"/>
      <c r="AD86" s="42"/>
      <c r="AE86" s="42"/>
      <c r="AF86" s="42"/>
      <c r="AG86" s="42"/>
      <c r="AH86" s="42"/>
      <c r="AI86" s="42" t="s">
        <v>363</v>
      </c>
      <c r="AJ86" s="41"/>
      <c r="AK86" s="41" t="str">
        <f t="shared" si="31"/>
        <v>Waller, Cyril</v>
      </c>
      <c r="AL86" s="41" t="str">
        <f t="shared" si="32"/>
        <v xml:space="preserve">,  </v>
      </c>
      <c r="AM86" s="41">
        <f t="shared" si="33"/>
        <v>0</v>
      </c>
      <c r="AN86" s="41">
        <f t="shared" si="34"/>
        <v>0</v>
      </c>
      <c r="AO86" s="41"/>
    </row>
    <row r="87" spans="1:41" s="40" customFormat="1" ht="15.75" hidden="1" customHeight="1" outlineLevel="1" x14ac:dyDescent="0.2">
      <c r="A87" s="77">
        <v>28</v>
      </c>
      <c r="B87" s="45"/>
      <c r="C87" s="48" t="s">
        <v>158</v>
      </c>
      <c r="D87" s="42" t="s">
        <v>65</v>
      </c>
      <c r="E87" s="42" t="s">
        <v>512</v>
      </c>
      <c r="F87" s="42" t="s">
        <v>562</v>
      </c>
      <c r="G87" s="42" t="s">
        <v>44</v>
      </c>
      <c r="H87" s="42" t="s">
        <v>125</v>
      </c>
      <c r="I87" s="42" t="s">
        <v>572</v>
      </c>
      <c r="J87" s="42" t="s">
        <v>573</v>
      </c>
      <c r="K87" s="42"/>
      <c r="L87" s="42">
        <v>8625</v>
      </c>
      <c r="M87" s="42" t="s">
        <v>574</v>
      </c>
      <c r="N87" s="42">
        <v>98814</v>
      </c>
      <c r="O87" s="42">
        <v>2022</v>
      </c>
      <c r="P87" s="46">
        <v>23062</v>
      </c>
      <c r="Q87" s="42"/>
      <c r="R87" s="42"/>
      <c r="S87" s="42"/>
      <c r="T87" s="42"/>
      <c r="U87" s="42"/>
      <c r="V87" s="42"/>
      <c r="W87" s="51" t="s">
        <v>560</v>
      </c>
      <c r="X87" s="42" t="s">
        <v>34</v>
      </c>
      <c r="Y87" s="42" t="s">
        <v>174</v>
      </c>
      <c r="Z87" s="46">
        <v>45269</v>
      </c>
      <c r="AA87" s="46">
        <v>45487</v>
      </c>
      <c r="AB87" s="42"/>
      <c r="AC87" s="58"/>
      <c r="AD87" s="42"/>
      <c r="AE87" s="42"/>
      <c r="AF87" s="42"/>
      <c r="AG87" s="42"/>
      <c r="AH87" s="42"/>
      <c r="AI87" s="42" t="s">
        <v>356</v>
      </c>
      <c r="AJ87" s="41"/>
      <c r="AK87" s="41" t="str">
        <f>CONCATENATE(I87,", ",J87)</f>
        <v>Moser, Roger</v>
      </c>
      <c r="AL87" s="41" t="str">
        <f>CONCATENATE(K87,", ",L87," ",M87)</f>
        <v>, 8625 Gossau</v>
      </c>
      <c r="AM87" s="41">
        <f>V87</f>
        <v>0</v>
      </c>
      <c r="AN87" s="41">
        <f>U87</f>
        <v>0</v>
      </c>
      <c r="AO87" s="41"/>
    </row>
    <row r="88" spans="1:41" s="40" customFormat="1" ht="15.75" hidden="1" customHeight="1" outlineLevel="1" x14ac:dyDescent="0.2">
      <c r="A88" s="77">
        <v>29</v>
      </c>
      <c r="B88" s="45"/>
      <c r="C88" s="48" t="s">
        <v>158</v>
      </c>
      <c r="D88" s="42" t="s">
        <v>65</v>
      </c>
      <c r="E88" s="42" t="s">
        <v>512</v>
      </c>
      <c r="F88" s="42" t="s">
        <v>562</v>
      </c>
      <c r="G88" s="42" t="s">
        <v>44</v>
      </c>
      <c r="H88" s="42" t="s">
        <v>125</v>
      </c>
      <c r="I88" s="42" t="s">
        <v>575</v>
      </c>
      <c r="J88" s="42" t="s">
        <v>576</v>
      </c>
      <c r="K88" s="42"/>
      <c r="L88" s="42">
        <v>8488</v>
      </c>
      <c r="M88" s="42" t="s">
        <v>577</v>
      </c>
      <c r="N88" s="42">
        <v>1807540</v>
      </c>
      <c r="O88" s="42">
        <v>2022</v>
      </c>
      <c r="P88" s="46">
        <v>36486</v>
      </c>
      <c r="Q88" s="42"/>
      <c r="R88" s="42"/>
      <c r="S88" s="42"/>
      <c r="T88" s="42"/>
      <c r="U88" s="42"/>
      <c r="V88" s="42"/>
      <c r="W88" s="51" t="s">
        <v>560</v>
      </c>
      <c r="X88" s="42" t="s">
        <v>34</v>
      </c>
      <c r="Y88" s="42" t="s">
        <v>174</v>
      </c>
      <c r="Z88" s="46">
        <v>45269</v>
      </c>
      <c r="AA88" s="46">
        <v>45487</v>
      </c>
      <c r="AB88" s="42"/>
      <c r="AC88" s="58"/>
      <c r="AD88" s="42"/>
      <c r="AE88" s="42"/>
      <c r="AF88" s="42"/>
      <c r="AG88" s="42"/>
      <c r="AH88" s="42"/>
      <c r="AI88" s="42" t="s">
        <v>356</v>
      </c>
      <c r="AJ88" s="41"/>
      <c r="AK88" s="41" t="str">
        <f>CONCATENATE(I88,", ",J88)</f>
        <v>Kessler, Cècile</v>
      </c>
      <c r="AL88" s="41" t="str">
        <f>CONCATENATE(K88,", ",L88," ",M88)</f>
        <v>, 8488 Turbenthal</v>
      </c>
      <c r="AM88" s="41">
        <f>V88</f>
        <v>0</v>
      </c>
      <c r="AN88" s="41">
        <f>U88</f>
        <v>0</v>
      </c>
      <c r="AO88" s="41"/>
    </row>
    <row r="89" spans="1:41" s="40" customFormat="1" ht="15.75" hidden="1" customHeight="1" outlineLevel="1" x14ac:dyDescent="0.2">
      <c r="A89" s="77">
        <v>147</v>
      </c>
      <c r="B89" s="45"/>
      <c r="C89" s="44" t="s">
        <v>161</v>
      </c>
      <c r="D89" s="45" t="s">
        <v>206</v>
      </c>
      <c r="E89" s="42" t="s">
        <v>120</v>
      </c>
      <c r="F89" s="42" t="s">
        <v>207</v>
      </c>
      <c r="G89" s="42" t="s">
        <v>24</v>
      </c>
      <c r="H89" s="42" t="s">
        <v>125</v>
      </c>
      <c r="I89" s="42" t="s">
        <v>440</v>
      </c>
      <c r="J89" s="42" t="s">
        <v>267</v>
      </c>
      <c r="K89" s="42"/>
      <c r="L89" s="45">
        <v>8315</v>
      </c>
      <c r="M89" s="42" t="s">
        <v>120</v>
      </c>
      <c r="N89" s="42">
        <v>1215381</v>
      </c>
      <c r="O89" s="42">
        <v>2020</v>
      </c>
      <c r="P89" s="46">
        <v>35902</v>
      </c>
      <c r="Q89" s="42"/>
      <c r="R89" s="42"/>
      <c r="S89" s="42"/>
      <c r="T89" s="42"/>
      <c r="U89" s="42"/>
      <c r="V89" s="42"/>
      <c r="W89" s="51" t="s">
        <v>469</v>
      </c>
      <c r="X89" s="42"/>
      <c r="Y89" s="42"/>
      <c r="Z89" s="46"/>
      <c r="AA89" s="46"/>
      <c r="AB89" s="42"/>
      <c r="AC89" s="58"/>
      <c r="AD89" s="42"/>
      <c r="AE89" s="45"/>
      <c r="AF89" s="42"/>
      <c r="AG89" s="42"/>
      <c r="AH89" s="42"/>
      <c r="AI89" s="42" t="s">
        <v>363</v>
      </c>
      <c r="AJ89" s="41"/>
      <c r="AK89" s="41" t="str">
        <f t="shared" si="31"/>
        <v>Stutz, Michael</v>
      </c>
      <c r="AL89" s="41" t="str">
        <f t="shared" si="32"/>
        <v>, 8315 Lindau</v>
      </c>
      <c r="AM89" s="41">
        <f t="shared" si="33"/>
        <v>0</v>
      </c>
      <c r="AN89" s="41">
        <f t="shared" si="34"/>
        <v>0</v>
      </c>
      <c r="AO89" s="41"/>
    </row>
    <row r="90" spans="1:41" s="40" customFormat="1" ht="15.75" hidden="1" customHeight="1" outlineLevel="1" x14ac:dyDescent="0.2">
      <c r="A90" s="77">
        <v>148</v>
      </c>
      <c r="B90" s="45"/>
      <c r="C90" s="44" t="s">
        <v>161</v>
      </c>
      <c r="D90" s="45" t="s">
        <v>206</v>
      </c>
      <c r="E90" s="42" t="s">
        <v>120</v>
      </c>
      <c r="F90" s="42" t="s">
        <v>207</v>
      </c>
      <c r="G90" s="42" t="s">
        <v>24</v>
      </c>
      <c r="H90" s="42" t="s">
        <v>125</v>
      </c>
      <c r="I90" s="42" t="s">
        <v>441</v>
      </c>
      <c r="J90" s="42" t="s">
        <v>442</v>
      </c>
      <c r="K90" s="42"/>
      <c r="L90" s="45">
        <v>8317</v>
      </c>
      <c r="M90" s="42" t="s">
        <v>443</v>
      </c>
      <c r="N90" s="42">
        <v>2180284</v>
      </c>
      <c r="O90" s="42">
        <v>2019</v>
      </c>
      <c r="P90" s="46">
        <v>32958</v>
      </c>
      <c r="Q90" s="42"/>
      <c r="R90" s="42"/>
      <c r="S90" s="42"/>
      <c r="T90" s="42"/>
      <c r="U90" s="42"/>
      <c r="V90" s="42"/>
      <c r="W90" s="51" t="s">
        <v>469</v>
      </c>
      <c r="X90" s="42"/>
      <c r="Y90" s="42"/>
      <c r="Z90" s="46"/>
      <c r="AA90" s="46"/>
      <c r="AB90" s="42"/>
      <c r="AC90" s="58"/>
      <c r="AD90" s="42"/>
      <c r="AE90" s="45"/>
      <c r="AF90" s="42"/>
      <c r="AG90" s="42"/>
      <c r="AH90" s="42"/>
      <c r="AI90" s="42" t="s">
        <v>363</v>
      </c>
      <c r="AJ90" s="41"/>
      <c r="AK90" s="41" t="str">
        <f t="shared" si="31"/>
        <v>Uzag, Emre Ahmet</v>
      </c>
      <c r="AL90" s="41" t="str">
        <f t="shared" si="32"/>
        <v>, 8317 Tagelswangen</v>
      </c>
      <c r="AM90" s="41">
        <f t="shared" si="33"/>
        <v>0</v>
      </c>
      <c r="AN90" s="41">
        <f t="shared" si="34"/>
        <v>0</v>
      </c>
      <c r="AO90" s="41"/>
    </row>
    <row r="91" spans="1:41" s="40" customFormat="1" ht="15.75" hidden="1" customHeight="1" outlineLevel="1" x14ac:dyDescent="0.2">
      <c r="A91" s="77">
        <v>149</v>
      </c>
      <c r="B91" s="45"/>
      <c r="C91" s="44" t="s">
        <v>161</v>
      </c>
      <c r="D91" s="45" t="s">
        <v>206</v>
      </c>
      <c r="E91" s="42" t="s">
        <v>120</v>
      </c>
      <c r="F91" s="42" t="s">
        <v>207</v>
      </c>
      <c r="G91" s="42" t="s">
        <v>24</v>
      </c>
      <c r="H91" s="42" t="s">
        <v>125</v>
      </c>
      <c r="I91" s="42" t="s">
        <v>331</v>
      </c>
      <c r="J91" s="42" t="s">
        <v>332</v>
      </c>
      <c r="K91" s="42" t="s">
        <v>334</v>
      </c>
      <c r="L91" s="45">
        <v>8307</v>
      </c>
      <c r="M91" s="42" t="s">
        <v>333</v>
      </c>
      <c r="N91" s="42">
        <v>1217794</v>
      </c>
      <c r="O91" s="42">
        <v>2016</v>
      </c>
      <c r="P91" s="46">
        <v>27020</v>
      </c>
      <c r="Q91" s="42"/>
      <c r="R91" s="42"/>
      <c r="S91" s="42"/>
      <c r="T91" s="42"/>
      <c r="U91" s="42"/>
      <c r="V91" s="42" t="s">
        <v>335</v>
      </c>
      <c r="W91" s="51"/>
      <c r="X91" s="42"/>
      <c r="Y91" s="42"/>
      <c r="Z91" s="46"/>
      <c r="AA91" s="46"/>
      <c r="AB91" s="42"/>
      <c r="AC91" s="58"/>
      <c r="AD91" s="42"/>
      <c r="AE91" s="45"/>
      <c r="AF91" s="42"/>
      <c r="AG91" s="42"/>
      <c r="AH91" s="42"/>
      <c r="AI91" s="42"/>
      <c r="AJ91" s="41"/>
      <c r="AK91" s="41" t="str">
        <f t="shared" si="31"/>
        <v>Rüger, Alexander</v>
      </c>
      <c r="AL91" s="41" t="str">
        <f t="shared" si="32"/>
        <v>Kyburgstrasse 1, 8307 Ottikon bei Kemptthal</v>
      </c>
      <c r="AM91" s="41" t="str">
        <f t="shared" si="33"/>
        <v>alexander.rueger@gmx.ch</v>
      </c>
      <c r="AN91" s="41">
        <f t="shared" si="34"/>
        <v>0</v>
      </c>
      <c r="AO91" s="41"/>
    </row>
    <row r="92" spans="1:41" s="40" customFormat="1" ht="15.75" hidden="1" customHeight="1" outlineLevel="1" x14ac:dyDescent="0.2">
      <c r="A92" s="77">
        <v>150</v>
      </c>
      <c r="B92" s="45"/>
      <c r="C92" s="44" t="s">
        <v>159</v>
      </c>
      <c r="D92" s="45" t="s">
        <v>79</v>
      </c>
      <c r="E92" s="45" t="s">
        <v>183</v>
      </c>
      <c r="F92" s="45" t="s">
        <v>205</v>
      </c>
      <c r="G92" s="42" t="s">
        <v>44</v>
      </c>
      <c r="H92" s="42" t="s">
        <v>125</v>
      </c>
      <c r="I92" s="42" t="s">
        <v>416</v>
      </c>
      <c r="J92" s="42" t="s">
        <v>417</v>
      </c>
      <c r="K92" s="42" t="s">
        <v>425</v>
      </c>
      <c r="L92" s="45">
        <v>8618</v>
      </c>
      <c r="M92" s="42" t="s">
        <v>183</v>
      </c>
      <c r="N92" s="42">
        <v>1370006</v>
      </c>
      <c r="O92" s="42">
        <v>2020</v>
      </c>
      <c r="P92" s="46">
        <v>33731</v>
      </c>
      <c r="Q92" s="42"/>
      <c r="R92" s="42"/>
      <c r="S92" s="42"/>
      <c r="T92" s="42"/>
      <c r="U92" s="42"/>
      <c r="V92" s="42" t="s">
        <v>426</v>
      </c>
      <c r="W92" s="51"/>
      <c r="X92" s="42"/>
      <c r="Y92" s="42"/>
      <c r="Z92" s="46"/>
      <c r="AA92" s="46"/>
      <c r="AB92" s="42"/>
      <c r="AC92" s="42"/>
      <c r="AD92" s="42"/>
      <c r="AE92" s="42"/>
      <c r="AF92" s="42"/>
      <c r="AG92" s="42"/>
      <c r="AH92" s="42"/>
      <c r="AI92" s="42"/>
      <c r="AJ92" s="41"/>
      <c r="AK92" s="41" t="str">
        <f t="shared" si="31"/>
        <v>Fischer, Gominic</v>
      </c>
      <c r="AL92" s="41" t="str">
        <f t="shared" si="32"/>
        <v>Esslingerstrasse 27, 8618 Oetwil am See</v>
      </c>
      <c r="AM92" s="41" t="str">
        <f t="shared" si="33"/>
        <v>dominic.p.fischer@hotmail.com</v>
      </c>
      <c r="AN92" s="41">
        <f t="shared" si="34"/>
        <v>0</v>
      </c>
      <c r="AO92" s="41"/>
    </row>
    <row r="93" spans="1:41" s="40" customFormat="1" ht="15.75" hidden="1" customHeight="1" outlineLevel="1" x14ac:dyDescent="0.2">
      <c r="A93" s="77">
        <v>151</v>
      </c>
      <c r="B93" s="45"/>
      <c r="C93" s="44" t="s">
        <v>159</v>
      </c>
      <c r="D93" s="45" t="s">
        <v>79</v>
      </c>
      <c r="E93" s="45" t="s">
        <v>183</v>
      </c>
      <c r="F93" s="45" t="s">
        <v>205</v>
      </c>
      <c r="G93" s="42" t="s">
        <v>44</v>
      </c>
      <c r="H93" s="42" t="s">
        <v>125</v>
      </c>
      <c r="I93" s="42" t="s">
        <v>418</v>
      </c>
      <c r="J93" s="42" t="s">
        <v>419</v>
      </c>
      <c r="K93" s="42" t="s">
        <v>427</v>
      </c>
      <c r="L93" s="45">
        <v>8708</v>
      </c>
      <c r="M93" s="42" t="s">
        <v>87</v>
      </c>
      <c r="N93" s="42">
        <v>1093033</v>
      </c>
      <c r="O93" s="42">
        <v>2018</v>
      </c>
      <c r="P93" s="46">
        <v>23503</v>
      </c>
      <c r="Q93" s="42"/>
      <c r="R93" s="42"/>
      <c r="S93" s="42"/>
      <c r="T93" s="42"/>
      <c r="U93" s="42"/>
      <c r="V93" s="42" t="s">
        <v>428</v>
      </c>
      <c r="W93" s="51"/>
      <c r="X93" s="42"/>
      <c r="Y93" s="42"/>
      <c r="Z93" s="46"/>
      <c r="AA93" s="46"/>
      <c r="AB93" s="42"/>
      <c r="AC93" s="42"/>
      <c r="AD93" s="42"/>
      <c r="AE93" s="42"/>
      <c r="AF93" s="42"/>
      <c r="AG93" s="42"/>
      <c r="AH93" s="42"/>
      <c r="AI93" s="42"/>
      <c r="AJ93" s="41"/>
      <c r="AK93" s="41" t="str">
        <f t="shared" si="31"/>
        <v>Gertsch, Fritz</v>
      </c>
      <c r="AL93" s="41" t="str">
        <f t="shared" si="32"/>
        <v>Bergstrasse 142, 8708 Männedorf</v>
      </c>
      <c r="AM93" s="41" t="str">
        <f t="shared" si="33"/>
        <v>mgfritze@bluewin.ch</v>
      </c>
      <c r="AN93" s="41">
        <f t="shared" si="34"/>
        <v>0</v>
      </c>
      <c r="AO93" s="41"/>
    </row>
    <row r="94" spans="1:41" s="40" customFormat="1" ht="15.75" hidden="1" customHeight="1" outlineLevel="1" x14ac:dyDescent="0.2">
      <c r="A94" s="77">
        <v>152</v>
      </c>
      <c r="B94" s="45"/>
      <c r="C94" s="44" t="s">
        <v>159</v>
      </c>
      <c r="D94" s="45" t="s">
        <v>79</v>
      </c>
      <c r="E94" s="45" t="s">
        <v>183</v>
      </c>
      <c r="F94" s="45" t="s">
        <v>205</v>
      </c>
      <c r="G94" s="42" t="s">
        <v>44</v>
      </c>
      <c r="H94" s="42" t="s">
        <v>125</v>
      </c>
      <c r="I94" s="42" t="s">
        <v>420</v>
      </c>
      <c r="J94" s="42" t="s">
        <v>421</v>
      </c>
      <c r="K94" s="42" t="s">
        <v>429</v>
      </c>
      <c r="L94" s="45">
        <v>8606</v>
      </c>
      <c r="M94" s="42" t="s">
        <v>422</v>
      </c>
      <c r="N94" s="42">
        <v>1531753</v>
      </c>
      <c r="O94" s="42">
        <v>2020</v>
      </c>
      <c r="P94" s="46">
        <v>34252</v>
      </c>
      <c r="Q94" s="42"/>
      <c r="R94" s="42"/>
      <c r="S94" s="42"/>
      <c r="T94" s="42"/>
      <c r="U94" s="42"/>
      <c r="V94" s="42" t="s">
        <v>430</v>
      </c>
      <c r="W94" s="51"/>
      <c r="X94" s="42"/>
      <c r="Y94" s="42"/>
      <c r="Z94" s="46"/>
      <c r="AA94" s="46"/>
      <c r="AB94" s="42"/>
      <c r="AC94" s="42"/>
      <c r="AD94" s="42"/>
      <c r="AE94" s="42"/>
      <c r="AF94" s="42"/>
      <c r="AG94" s="42"/>
      <c r="AH94" s="42"/>
      <c r="AI94" s="42"/>
      <c r="AJ94" s="41"/>
      <c r="AK94" s="41" t="str">
        <f t="shared" si="31"/>
        <v>Hager, Kenny</v>
      </c>
      <c r="AL94" s="41" t="str">
        <f t="shared" si="32"/>
        <v>Pfisterhölzli 44, 8606 Greifensee</v>
      </c>
      <c r="AM94" s="41" t="str">
        <f t="shared" si="33"/>
        <v>kenny93@gmx.ch</v>
      </c>
      <c r="AN94" s="41">
        <f t="shared" si="34"/>
        <v>0</v>
      </c>
      <c r="AO94" s="41"/>
    </row>
    <row r="95" spans="1:41" s="40" customFormat="1" ht="15.75" hidden="1" customHeight="1" outlineLevel="1" x14ac:dyDescent="0.2">
      <c r="A95" s="77">
        <v>153</v>
      </c>
      <c r="B95" s="45"/>
      <c r="C95" s="44" t="s">
        <v>159</v>
      </c>
      <c r="D95" s="45" t="s">
        <v>79</v>
      </c>
      <c r="E95" s="45" t="s">
        <v>183</v>
      </c>
      <c r="F95" s="45" t="s">
        <v>205</v>
      </c>
      <c r="G95" s="42" t="s">
        <v>44</v>
      </c>
      <c r="H95" s="42" t="s">
        <v>125</v>
      </c>
      <c r="I95" s="42" t="s">
        <v>423</v>
      </c>
      <c r="J95" s="42" t="s">
        <v>424</v>
      </c>
      <c r="K95" s="42" t="s">
        <v>431</v>
      </c>
      <c r="L95" s="45">
        <v>8618</v>
      </c>
      <c r="M95" s="42" t="s">
        <v>183</v>
      </c>
      <c r="N95" s="42">
        <v>1062879</v>
      </c>
      <c r="O95" s="42">
        <v>2020</v>
      </c>
      <c r="P95" s="46">
        <v>35388</v>
      </c>
      <c r="Q95" s="42"/>
      <c r="R95" s="42"/>
      <c r="S95" s="42"/>
      <c r="T95" s="42"/>
      <c r="U95" s="42"/>
      <c r="V95" s="42" t="s">
        <v>432</v>
      </c>
      <c r="W95" s="51"/>
      <c r="X95" s="42"/>
      <c r="Y95" s="42"/>
      <c r="Z95" s="46"/>
      <c r="AA95" s="46"/>
      <c r="AB95" s="42"/>
      <c r="AC95" s="42"/>
      <c r="AD95" s="42"/>
      <c r="AE95" s="42"/>
      <c r="AF95" s="42"/>
      <c r="AG95" s="42"/>
      <c r="AH95" s="42"/>
      <c r="AI95" s="42"/>
      <c r="AJ95" s="41"/>
      <c r="AK95" s="41" t="str">
        <f t="shared" si="31"/>
        <v>Wenger, Cédric</v>
      </c>
      <c r="AL95" s="41" t="str">
        <f t="shared" si="32"/>
        <v>Im Niedertal 24, 8618 Oetwil am See</v>
      </c>
      <c r="AM95" s="41" t="str">
        <f t="shared" si="33"/>
        <v>cedric.wenger@hotmail.ch</v>
      </c>
      <c r="AN95" s="41">
        <f t="shared" si="34"/>
        <v>0</v>
      </c>
      <c r="AO95" s="41"/>
    </row>
    <row r="96" spans="1:41" s="40" customFormat="1" ht="14.25" hidden="1" outlineLevel="1" x14ac:dyDescent="0.2">
      <c r="A96" s="77">
        <v>154</v>
      </c>
      <c r="B96" s="45"/>
      <c r="C96" s="44" t="s">
        <v>158</v>
      </c>
      <c r="D96" s="45" t="s">
        <v>65</v>
      </c>
      <c r="E96" s="42" t="s">
        <v>9</v>
      </c>
      <c r="F96" s="42" t="s">
        <v>210</v>
      </c>
      <c r="G96" s="42" t="s">
        <v>9</v>
      </c>
      <c r="H96" s="42" t="s">
        <v>11</v>
      </c>
      <c r="I96" s="42" t="s">
        <v>444</v>
      </c>
      <c r="J96" s="42" t="s">
        <v>445</v>
      </c>
      <c r="K96" s="42"/>
      <c r="L96" s="45">
        <v>8716</v>
      </c>
      <c r="M96" s="42" t="s">
        <v>446</v>
      </c>
      <c r="N96" s="42">
        <v>811165</v>
      </c>
      <c r="O96" s="42">
        <v>2019</v>
      </c>
      <c r="P96" s="46">
        <v>35641</v>
      </c>
      <c r="Q96" s="42" t="s">
        <v>114</v>
      </c>
      <c r="R96" s="42"/>
      <c r="S96" s="42"/>
      <c r="T96" s="42" t="s">
        <v>97</v>
      </c>
      <c r="U96" s="42"/>
      <c r="V96" s="42" t="s">
        <v>450</v>
      </c>
      <c r="W96" s="51" t="s">
        <v>477</v>
      </c>
      <c r="X96" s="56" t="s">
        <v>34</v>
      </c>
      <c r="Y96" s="56" t="s">
        <v>174</v>
      </c>
      <c r="Z96" s="46">
        <v>45001</v>
      </c>
      <c r="AA96" s="46">
        <v>45560</v>
      </c>
      <c r="AB96" s="42"/>
      <c r="AC96" s="58" t="s">
        <v>319</v>
      </c>
      <c r="AD96" s="42"/>
      <c r="AE96" s="42"/>
      <c r="AF96" s="42"/>
      <c r="AG96" s="42"/>
      <c r="AH96" s="42"/>
      <c r="AI96" s="42" t="s">
        <v>363</v>
      </c>
      <c r="AJ96" s="41"/>
      <c r="AK96" s="41" t="str">
        <f t="shared" si="31"/>
        <v>Glavina, Maria</v>
      </c>
      <c r="AL96" s="41" t="str">
        <f t="shared" si="32"/>
        <v>, 8716 Schmerikon</v>
      </c>
      <c r="AM96" s="41" t="str">
        <f t="shared" si="33"/>
        <v>maria_glavina@hotmail.de</v>
      </c>
      <c r="AN96" s="41">
        <f t="shared" si="34"/>
        <v>0</v>
      </c>
      <c r="AO96" s="41"/>
    </row>
    <row r="97" spans="1:41" s="40" customFormat="1" ht="14.25" hidden="1" outlineLevel="1" x14ac:dyDescent="0.2">
      <c r="A97" s="77">
        <v>155</v>
      </c>
      <c r="B97" s="45"/>
      <c r="C97" s="44" t="s">
        <v>158</v>
      </c>
      <c r="D97" s="45" t="s">
        <v>65</v>
      </c>
      <c r="E97" s="42" t="s">
        <v>9</v>
      </c>
      <c r="F97" s="42" t="s">
        <v>210</v>
      </c>
      <c r="G97" s="42" t="s">
        <v>9</v>
      </c>
      <c r="H97" s="42" t="s">
        <v>125</v>
      </c>
      <c r="I97" s="42" t="s">
        <v>447</v>
      </c>
      <c r="J97" s="42" t="s">
        <v>448</v>
      </c>
      <c r="K97" s="42"/>
      <c r="L97" s="45">
        <v>8615</v>
      </c>
      <c r="M97" s="42" t="s">
        <v>449</v>
      </c>
      <c r="N97" s="42">
        <v>1363226</v>
      </c>
      <c r="O97" s="42">
        <v>2019</v>
      </c>
      <c r="P97" s="46">
        <v>34194</v>
      </c>
      <c r="Q97" s="42" t="s">
        <v>114</v>
      </c>
      <c r="R97" s="42"/>
      <c r="S97" s="42"/>
      <c r="T97" s="42" t="s">
        <v>97</v>
      </c>
      <c r="U97" s="42"/>
      <c r="V97" s="42" t="s">
        <v>451</v>
      </c>
      <c r="W97" s="51" t="s">
        <v>477</v>
      </c>
      <c r="X97" s="56"/>
      <c r="Y97" s="56"/>
      <c r="Z97" s="46"/>
      <c r="AA97" s="46"/>
      <c r="AB97" s="42"/>
      <c r="AC97" s="58" t="s">
        <v>319</v>
      </c>
      <c r="AD97" s="42"/>
      <c r="AE97" s="42"/>
      <c r="AF97" s="42"/>
      <c r="AG97" s="42"/>
      <c r="AH97" s="42"/>
      <c r="AI97" s="42" t="s">
        <v>363</v>
      </c>
      <c r="AJ97" s="41"/>
      <c r="AK97" s="41" t="str">
        <f t="shared" si="31"/>
        <v>Temperli, Yannic</v>
      </c>
      <c r="AL97" s="41" t="str">
        <f t="shared" si="32"/>
        <v>, 8615 Freudwil</v>
      </c>
      <c r="AM97" s="41" t="str">
        <f t="shared" si="33"/>
        <v>y.temperli@bluewin.ch</v>
      </c>
      <c r="AN97" s="41">
        <f t="shared" si="34"/>
        <v>0</v>
      </c>
      <c r="AO97" s="41"/>
    </row>
    <row r="98" spans="1:41" s="40" customFormat="1" ht="15.75" hidden="1" customHeight="1" outlineLevel="1" x14ac:dyDescent="0.2">
      <c r="A98" s="77">
        <v>156</v>
      </c>
      <c r="B98" s="45"/>
      <c r="C98" s="44" t="s">
        <v>156</v>
      </c>
      <c r="D98" s="45" t="s">
        <v>35</v>
      </c>
      <c r="E98" s="42" t="s">
        <v>265</v>
      </c>
      <c r="F98" s="42" t="s">
        <v>266</v>
      </c>
      <c r="G98" s="42" t="s">
        <v>13</v>
      </c>
      <c r="H98" s="42" t="s">
        <v>125</v>
      </c>
      <c r="I98" s="42" t="s">
        <v>570</v>
      </c>
      <c r="J98" s="42" t="s">
        <v>56</v>
      </c>
      <c r="K98" s="42" t="s">
        <v>567</v>
      </c>
      <c r="L98" s="45">
        <v>8804</v>
      </c>
      <c r="M98" s="42" t="s">
        <v>568</v>
      </c>
      <c r="N98" s="42"/>
      <c r="O98" s="42"/>
      <c r="P98" s="46"/>
      <c r="Q98" s="42"/>
      <c r="R98" s="42"/>
      <c r="S98" s="42"/>
      <c r="T98" s="42"/>
      <c r="U98" s="42"/>
      <c r="V98" s="42" t="s">
        <v>569</v>
      </c>
      <c r="W98" s="51" t="s">
        <v>478</v>
      </c>
      <c r="X98" s="42"/>
      <c r="Y98" s="42"/>
      <c r="Z98" s="46"/>
      <c r="AA98" s="46"/>
      <c r="AB98" s="42"/>
      <c r="AC98" s="58" t="s">
        <v>246</v>
      </c>
      <c r="AD98" s="42"/>
      <c r="AE98" s="42"/>
      <c r="AF98" s="42"/>
      <c r="AG98" s="42"/>
      <c r="AH98" s="42"/>
      <c r="AI98" s="42" t="s">
        <v>356</v>
      </c>
      <c r="AJ98" s="41"/>
      <c r="AK98" s="41" t="str">
        <f t="shared" si="31"/>
        <v>Kleiner, Martin</v>
      </c>
      <c r="AL98" s="41" t="str">
        <f t="shared" si="32"/>
        <v>Untertorstrasse 5c, 8804 Au ZH</v>
      </c>
      <c r="AM98" s="41" t="str">
        <f t="shared" si="33"/>
        <v>kleiner007@bluewin.ch</v>
      </c>
      <c r="AN98" s="41">
        <f t="shared" si="34"/>
        <v>0</v>
      </c>
      <c r="AO98" s="41"/>
    </row>
    <row r="99" spans="1:41" s="40" customFormat="1" ht="15.75" hidden="1" customHeight="1" outlineLevel="1" x14ac:dyDescent="0.2">
      <c r="A99" s="77">
        <v>157</v>
      </c>
      <c r="B99" s="45"/>
      <c r="C99" s="44" t="s">
        <v>156</v>
      </c>
      <c r="D99" s="45" t="s">
        <v>35</v>
      </c>
      <c r="E99" s="42" t="s">
        <v>265</v>
      </c>
      <c r="F99" s="42" t="s">
        <v>266</v>
      </c>
      <c r="G99" s="42" t="s">
        <v>13</v>
      </c>
      <c r="H99" s="42" t="s">
        <v>125</v>
      </c>
      <c r="I99" s="42" t="s">
        <v>336</v>
      </c>
      <c r="J99" s="42" t="s">
        <v>37</v>
      </c>
      <c r="K99" s="42" t="s">
        <v>337</v>
      </c>
      <c r="L99" s="45">
        <v>8820</v>
      </c>
      <c r="M99" s="42" t="s">
        <v>265</v>
      </c>
      <c r="N99" s="42">
        <v>402244</v>
      </c>
      <c r="O99" s="42">
        <v>2016</v>
      </c>
      <c r="P99" s="46">
        <v>19236</v>
      </c>
      <c r="Q99" s="42"/>
      <c r="R99" s="42"/>
      <c r="S99" s="42"/>
      <c r="T99" s="42"/>
      <c r="U99" s="42"/>
      <c r="V99" s="42" t="s">
        <v>338</v>
      </c>
      <c r="W99" s="51"/>
      <c r="X99" s="42"/>
      <c r="Y99" s="42"/>
      <c r="Z99" s="46"/>
      <c r="AA99" s="46"/>
      <c r="AB99" s="42"/>
      <c r="AC99" s="58"/>
      <c r="AD99" s="42"/>
      <c r="AE99" s="42"/>
      <c r="AF99" s="42"/>
      <c r="AG99" s="42"/>
      <c r="AH99" s="42"/>
      <c r="AI99" s="42"/>
      <c r="AJ99" s="41"/>
      <c r="AK99" s="41" t="str">
        <f t="shared" si="31"/>
        <v>Sonderegger, Heinz</v>
      </c>
      <c r="AL99" s="41" t="str">
        <f t="shared" si="32"/>
        <v>Untere Weidstrasse 17, 8820 Wädenswil</v>
      </c>
      <c r="AM99" s="41" t="str">
        <f t="shared" si="33"/>
        <v>js-leiter@svwaedenswil.ch</v>
      </c>
      <c r="AN99" s="41">
        <f t="shared" si="34"/>
        <v>0</v>
      </c>
      <c r="AO99" s="41"/>
    </row>
    <row r="100" spans="1:41" s="40" customFormat="1" ht="14.25" hidden="1" outlineLevel="1" x14ac:dyDescent="0.2">
      <c r="A100" s="77">
        <v>158</v>
      </c>
      <c r="B100" s="45"/>
      <c r="C100" s="44" t="s">
        <v>162</v>
      </c>
      <c r="D100" s="45" t="s">
        <v>200</v>
      </c>
      <c r="E100" s="42" t="s">
        <v>38</v>
      </c>
      <c r="F100" s="42" t="s">
        <v>199</v>
      </c>
      <c r="G100" s="42" t="s">
        <v>6</v>
      </c>
      <c r="H100" s="42" t="s">
        <v>125</v>
      </c>
      <c r="I100" s="42" t="s">
        <v>327</v>
      </c>
      <c r="J100" s="42" t="s">
        <v>328</v>
      </c>
      <c r="K100" s="42" t="s">
        <v>143</v>
      </c>
      <c r="L100" s="45">
        <v>8304</v>
      </c>
      <c r="M100" s="42" t="s">
        <v>38</v>
      </c>
      <c r="N100" s="42">
        <v>663451</v>
      </c>
      <c r="O100" s="42">
        <v>2017</v>
      </c>
      <c r="P100" s="46">
        <v>16912</v>
      </c>
      <c r="Q100" s="42"/>
      <c r="R100" s="42" t="s">
        <v>329</v>
      </c>
      <c r="S100" s="42"/>
      <c r="T100" s="42"/>
      <c r="U100" s="42"/>
      <c r="V100" s="42" t="s">
        <v>330</v>
      </c>
      <c r="W100" s="51"/>
      <c r="X100" s="42"/>
      <c r="Y100" s="42"/>
      <c r="Z100" s="46"/>
      <c r="AA100" s="46"/>
      <c r="AB100" s="42"/>
      <c r="AC100" s="58"/>
      <c r="AD100" s="42"/>
      <c r="AE100" s="42"/>
      <c r="AF100" s="42"/>
      <c r="AG100" s="42"/>
      <c r="AH100" s="42"/>
      <c r="AI100" s="42"/>
      <c r="AJ100" s="41"/>
      <c r="AK100" s="41" t="str">
        <f t="shared" si="31"/>
        <v>Spillmann, Jürg</v>
      </c>
      <c r="AL100" s="41" t="str">
        <f t="shared" si="32"/>
        <v>Nelkenstrasse 6, 8304 Wallisellen</v>
      </c>
      <c r="AM100" s="41" t="str">
        <f t="shared" si="33"/>
        <v>juerg.spillmann@bluewin.ch</v>
      </c>
      <c r="AN100" s="41">
        <f t="shared" si="34"/>
        <v>0</v>
      </c>
      <c r="AO100" s="41"/>
    </row>
    <row r="101" spans="1:41" s="40" customFormat="1" hidden="1" outlineLevel="1" x14ac:dyDescent="0.2">
      <c r="A101" s="77">
        <v>159</v>
      </c>
      <c r="B101" s="45"/>
      <c r="C101" s="44" t="s">
        <v>160</v>
      </c>
      <c r="D101" s="47" t="s">
        <v>36</v>
      </c>
      <c r="E101" s="42" t="s">
        <v>54</v>
      </c>
      <c r="F101" s="42" t="s">
        <v>198</v>
      </c>
      <c r="G101" s="42" t="s">
        <v>359</v>
      </c>
      <c r="H101" s="42" t="s">
        <v>125</v>
      </c>
      <c r="I101" s="42" t="s">
        <v>434</v>
      </c>
      <c r="J101" s="42" t="s">
        <v>56</v>
      </c>
      <c r="K101" s="42" t="s">
        <v>439</v>
      </c>
      <c r="L101" s="45">
        <v>8906</v>
      </c>
      <c r="M101" s="42" t="s">
        <v>435</v>
      </c>
      <c r="N101" s="42">
        <v>1243119</v>
      </c>
      <c r="O101" s="42">
        <v>-2020</v>
      </c>
      <c r="P101" s="46">
        <v>25085</v>
      </c>
      <c r="Q101" s="42"/>
      <c r="R101" s="42" t="s">
        <v>438</v>
      </c>
      <c r="S101" s="42"/>
      <c r="T101" s="42"/>
      <c r="U101" s="42" t="s">
        <v>436</v>
      </c>
      <c r="V101" s="48" t="s">
        <v>437</v>
      </c>
      <c r="W101" s="51"/>
      <c r="X101" s="42"/>
      <c r="Y101" s="42"/>
      <c r="Z101" s="46"/>
      <c r="AA101" s="46"/>
      <c r="AB101" s="42"/>
      <c r="AC101" s="42"/>
      <c r="AD101" s="42"/>
      <c r="AE101" s="67"/>
      <c r="AF101" s="67"/>
      <c r="AG101" s="67"/>
      <c r="AH101" s="42"/>
      <c r="AI101" s="42"/>
      <c r="AJ101" s="41"/>
      <c r="AK101" s="41" t="str">
        <f t="shared" si="31"/>
        <v>Elsener, Martin</v>
      </c>
      <c r="AL101" s="41" t="str">
        <f t="shared" si="32"/>
        <v>Hofwies 11, 8906 Bonstetten</v>
      </c>
      <c r="AM101" s="41" t="str">
        <f t="shared" si="33"/>
        <v>martin.elsener@mat.ethz.ch</v>
      </c>
      <c r="AN101" s="41" t="str">
        <f t="shared" si="34"/>
        <v>078 916 37 89</v>
      </c>
      <c r="AO101" s="41"/>
    </row>
    <row r="102" spans="1:41" s="40" customFormat="1" ht="14.25" hidden="1" outlineLevel="1" x14ac:dyDescent="0.2">
      <c r="A102" s="77">
        <v>160</v>
      </c>
      <c r="B102" s="45"/>
      <c r="C102" s="44" t="s">
        <v>254</v>
      </c>
      <c r="D102" s="45" t="s">
        <v>255</v>
      </c>
      <c r="E102" s="42" t="s">
        <v>264</v>
      </c>
      <c r="F102" s="42" t="s">
        <v>256</v>
      </c>
      <c r="G102" s="42" t="s">
        <v>360</v>
      </c>
      <c r="H102" s="42" t="s">
        <v>11</v>
      </c>
      <c r="I102" s="42" t="s">
        <v>257</v>
      </c>
      <c r="J102" s="42" t="s">
        <v>339</v>
      </c>
      <c r="K102" s="42" t="s">
        <v>258</v>
      </c>
      <c r="L102" s="45">
        <v>8053</v>
      </c>
      <c r="M102" s="42" t="s">
        <v>4</v>
      </c>
      <c r="N102" s="42">
        <v>1617815</v>
      </c>
      <c r="O102" s="42">
        <v>2017</v>
      </c>
      <c r="P102" s="46">
        <v>26893</v>
      </c>
      <c r="Q102" s="42"/>
      <c r="R102" s="42" t="s">
        <v>340</v>
      </c>
      <c r="S102" s="42" t="s">
        <v>259</v>
      </c>
      <c r="T102" s="42"/>
      <c r="U102" s="42"/>
      <c r="V102" s="42" t="s">
        <v>341</v>
      </c>
      <c r="W102" s="51"/>
      <c r="X102" s="42"/>
      <c r="Y102" s="42"/>
      <c r="Z102" s="46"/>
      <c r="AA102" s="46"/>
      <c r="AB102" s="42"/>
      <c r="AC102" s="58"/>
      <c r="AD102" s="42"/>
      <c r="AE102" s="42"/>
      <c r="AF102" s="42"/>
      <c r="AG102" s="42"/>
      <c r="AH102" s="42"/>
      <c r="AI102" s="42"/>
      <c r="AJ102" s="41"/>
      <c r="AK102" s="41" t="str">
        <f t="shared" si="31"/>
        <v>Castelberg, Saskia</v>
      </c>
      <c r="AL102" s="41" t="str">
        <f t="shared" si="32"/>
        <v>Trichtenhausenstrasse 23, 8053 Zürich</v>
      </c>
      <c r="AM102" s="41" t="str">
        <f t="shared" si="33"/>
        <v>saskia73@gmx.ch</v>
      </c>
      <c r="AN102" s="41">
        <f t="shared" si="34"/>
        <v>0</v>
      </c>
      <c r="AO102" s="41"/>
    </row>
    <row r="103" spans="1:41" s="40" customFormat="1" ht="14.25" hidden="1" outlineLevel="1" x14ac:dyDescent="0.2">
      <c r="A103" s="77">
        <v>161</v>
      </c>
      <c r="B103" s="45"/>
      <c r="C103" s="44" t="s">
        <v>157</v>
      </c>
      <c r="D103" s="45" t="s">
        <v>30</v>
      </c>
      <c r="E103" s="42" t="s">
        <v>306</v>
      </c>
      <c r="F103" s="42" t="s">
        <v>307</v>
      </c>
      <c r="G103" s="42" t="s">
        <v>360</v>
      </c>
      <c r="H103" s="42" t="s">
        <v>125</v>
      </c>
      <c r="I103" s="42" t="s">
        <v>371</v>
      </c>
      <c r="J103" s="42" t="s">
        <v>372</v>
      </c>
      <c r="K103" s="42" t="s">
        <v>369</v>
      </c>
      <c r="L103" s="45">
        <v>8915</v>
      </c>
      <c r="M103" s="42" t="s">
        <v>370</v>
      </c>
      <c r="N103" s="42">
        <v>66334</v>
      </c>
      <c r="O103" s="42">
        <v>2017</v>
      </c>
      <c r="P103" s="46">
        <v>29246</v>
      </c>
      <c r="Q103" s="42" t="s">
        <v>375</v>
      </c>
      <c r="R103" s="42"/>
      <c r="S103" s="42" t="s">
        <v>373</v>
      </c>
      <c r="T103" s="42"/>
      <c r="U103" s="42" t="s">
        <v>374</v>
      </c>
      <c r="V103" s="48" t="s">
        <v>433</v>
      </c>
      <c r="W103" s="51"/>
      <c r="X103" s="42"/>
      <c r="Y103" s="42"/>
      <c r="Z103" s="46"/>
      <c r="AA103" s="46"/>
      <c r="AB103" s="42"/>
      <c r="AC103" s="58"/>
      <c r="AD103" s="42"/>
      <c r="AE103" s="42"/>
      <c r="AF103" s="42"/>
      <c r="AG103" s="42"/>
      <c r="AH103" s="42"/>
      <c r="AI103" s="42"/>
      <c r="AJ103" s="41"/>
      <c r="AK103" s="41" t="str">
        <f t="shared" si="31"/>
        <v>Hug, Christian</v>
      </c>
      <c r="AL103" s="41" t="str">
        <f t="shared" ref="AL103:AL132" si="35">CONCATENATE(K103,", ",L103," ",M103)</f>
        <v>Hotzenmattstrasse 2, 8915 Hausen am Albis</v>
      </c>
      <c r="AM103" s="41" t="str">
        <f t="shared" ref="AM103:AM132" si="36">V103</f>
        <v>chr.hug@gmx.ch</v>
      </c>
      <c r="AN103" s="41" t="str">
        <f t="shared" si="34"/>
        <v>079 279 30 44</v>
      </c>
      <c r="AO103" s="41"/>
    </row>
    <row r="104" spans="1:41" s="40" customFormat="1" ht="15.75" hidden="1" customHeight="1" outlineLevel="1" x14ac:dyDescent="0.2">
      <c r="A104" s="77">
        <v>162</v>
      </c>
      <c r="B104" s="45"/>
      <c r="C104" s="44" t="s">
        <v>158</v>
      </c>
      <c r="D104" s="47" t="s">
        <v>251</v>
      </c>
      <c r="E104" s="42" t="s">
        <v>252</v>
      </c>
      <c r="F104" s="42" t="s">
        <v>253</v>
      </c>
      <c r="G104" s="42" t="s">
        <v>360</v>
      </c>
      <c r="H104" s="42" t="s">
        <v>125</v>
      </c>
      <c r="I104" s="42" t="s">
        <v>314</v>
      </c>
      <c r="J104" s="42" t="s">
        <v>342</v>
      </c>
      <c r="K104" s="42" t="s">
        <v>315</v>
      </c>
      <c r="L104" s="45">
        <v>8006</v>
      </c>
      <c r="M104" s="42" t="s">
        <v>4</v>
      </c>
      <c r="N104" s="42">
        <v>1587079</v>
      </c>
      <c r="O104" s="42">
        <v>2018</v>
      </c>
      <c r="P104" s="46">
        <v>25047</v>
      </c>
      <c r="Q104" s="42"/>
      <c r="R104" s="42" t="s">
        <v>343</v>
      </c>
      <c r="S104" s="42" t="s">
        <v>316</v>
      </c>
      <c r="T104" s="42"/>
      <c r="U104" s="42"/>
      <c r="V104" s="48" t="s">
        <v>344</v>
      </c>
      <c r="W104" s="51"/>
      <c r="X104" s="42"/>
      <c r="Y104" s="42"/>
      <c r="Z104" s="46"/>
      <c r="AA104" s="46"/>
      <c r="AB104" s="42"/>
      <c r="AC104" s="42"/>
      <c r="AD104" s="42"/>
      <c r="AE104" s="67"/>
      <c r="AF104" s="67"/>
      <c r="AG104" s="67"/>
      <c r="AH104" s="42"/>
      <c r="AI104" s="42"/>
      <c r="AJ104" s="41"/>
      <c r="AK104" s="41" t="str">
        <f t="shared" ref="AK104:AK132" si="37">CONCATENATE(I104,", ",J104)</f>
        <v>Guignard, Alain</v>
      </c>
      <c r="AL104" s="41" t="str">
        <f t="shared" si="35"/>
        <v>Schäppistrasse 18, 8006 Zürich</v>
      </c>
      <c r="AM104" s="41" t="str">
        <f t="shared" si="36"/>
        <v>guignard_alain@hotmail.com</v>
      </c>
      <c r="AN104" s="41">
        <f t="shared" ref="AN104:AN132" si="38">U104</f>
        <v>0</v>
      </c>
      <c r="AO104" s="41"/>
    </row>
    <row r="105" spans="1:41" s="40" customFormat="1" ht="15.75" hidden="1" customHeight="1" outlineLevel="1" x14ac:dyDescent="0.2">
      <c r="A105" s="77">
        <v>163</v>
      </c>
      <c r="B105" s="45"/>
      <c r="C105" s="44" t="s">
        <v>158</v>
      </c>
      <c r="D105" s="47" t="s">
        <v>251</v>
      </c>
      <c r="E105" s="42" t="s">
        <v>252</v>
      </c>
      <c r="F105" s="42" t="s">
        <v>253</v>
      </c>
      <c r="G105" s="42" t="s">
        <v>360</v>
      </c>
      <c r="H105" s="42" t="s">
        <v>11</v>
      </c>
      <c r="I105" s="42" t="s">
        <v>345</v>
      </c>
      <c r="J105" s="42" t="s">
        <v>346</v>
      </c>
      <c r="K105" s="42" t="s">
        <v>347</v>
      </c>
      <c r="L105" s="45">
        <v>8046</v>
      </c>
      <c r="M105" s="42" t="s">
        <v>4</v>
      </c>
      <c r="N105" s="42">
        <v>670115</v>
      </c>
      <c r="O105" s="42">
        <v>2017</v>
      </c>
      <c r="P105" s="46">
        <v>34072</v>
      </c>
      <c r="Q105" s="42"/>
      <c r="R105" s="42"/>
      <c r="S105" s="42"/>
      <c r="T105" s="42"/>
      <c r="U105" s="42"/>
      <c r="V105" s="48" t="s">
        <v>348</v>
      </c>
      <c r="W105" s="51"/>
      <c r="X105" s="42"/>
      <c r="Y105" s="42"/>
      <c r="Z105" s="46"/>
      <c r="AA105" s="46"/>
      <c r="AB105" s="42"/>
      <c r="AC105" s="42"/>
      <c r="AD105" s="42"/>
      <c r="AE105" s="67"/>
      <c r="AF105" s="67"/>
      <c r="AG105" s="67"/>
      <c r="AH105" s="42"/>
      <c r="AI105" s="42"/>
      <c r="AJ105" s="41"/>
      <c r="AK105" s="41" t="str">
        <f t="shared" si="37"/>
        <v>Bernet, Jasmin</v>
      </c>
      <c r="AL105" s="41" t="str">
        <f t="shared" si="35"/>
        <v>Primelstrasse 14, 8046 Zürich</v>
      </c>
      <c r="AM105" s="41" t="str">
        <f t="shared" si="36"/>
        <v>jasmin.bernet@gmail.com</v>
      </c>
      <c r="AN105" s="41">
        <f t="shared" si="38"/>
        <v>0</v>
      </c>
      <c r="AO105" s="41"/>
    </row>
    <row r="106" spans="1:41" s="40" customFormat="1" ht="15.75" hidden="1" customHeight="1" outlineLevel="1" x14ac:dyDescent="0.2">
      <c r="A106" s="77">
        <v>164</v>
      </c>
      <c r="B106" s="45"/>
      <c r="C106" s="44" t="s">
        <v>158</v>
      </c>
      <c r="D106" s="47" t="s">
        <v>251</v>
      </c>
      <c r="E106" s="42" t="s">
        <v>252</v>
      </c>
      <c r="F106" s="42" t="s">
        <v>253</v>
      </c>
      <c r="G106" s="42" t="s">
        <v>360</v>
      </c>
      <c r="H106" s="42" t="s">
        <v>11</v>
      </c>
      <c r="I106" s="42" t="s">
        <v>349</v>
      </c>
      <c r="J106" s="42" t="s">
        <v>350</v>
      </c>
      <c r="K106" s="42" t="s">
        <v>351</v>
      </c>
      <c r="L106" s="45">
        <v>8038</v>
      </c>
      <c r="M106" s="42" t="s">
        <v>4</v>
      </c>
      <c r="N106" s="42">
        <v>1451059</v>
      </c>
      <c r="O106" s="42">
        <v>2017</v>
      </c>
      <c r="P106" s="46">
        <v>31858</v>
      </c>
      <c r="Q106" s="42"/>
      <c r="R106" s="42"/>
      <c r="S106" s="42"/>
      <c r="T106" s="42"/>
      <c r="U106" s="42"/>
      <c r="V106" s="48" t="s">
        <v>352</v>
      </c>
      <c r="W106" s="51"/>
      <c r="X106" s="42"/>
      <c r="Y106" s="42"/>
      <c r="Z106" s="46"/>
      <c r="AA106" s="46"/>
      <c r="AB106" s="42"/>
      <c r="AC106" s="42"/>
      <c r="AD106" s="42"/>
      <c r="AE106" s="67"/>
      <c r="AF106" s="67"/>
      <c r="AG106" s="67"/>
      <c r="AH106" s="42"/>
      <c r="AI106" s="42"/>
      <c r="AJ106" s="41"/>
      <c r="AK106" s="41" t="str">
        <f t="shared" si="37"/>
        <v>Guggenheim, Marsha</v>
      </c>
      <c r="AL106" s="41" t="str">
        <f t="shared" si="35"/>
        <v>Moosstrasse 67, 8038 Zürich</v>
      </c>
      <c r="AM106" s="41" t="str">
        <f t="shared" si="36"/>
        <v>marshaguggenheim@hotmail.com</v>
      </c>
      <c r="AN106" s="41">
        <f t="shared" si="38"/>
        <v>0</v>
      </c>
      <c r="AO106" s="41"/>
    </row>
    <row r="107" spans="1:41" s="40" customFormat="1" ht="15.75" hidden="1" customHeight="1" outlineLevel="1" x14ac:dyDescent="0.2">
      <c r="A107" s="77">
        <v>165</v>
      </c>
      <c r="B107" s="45"/>
      <c r="C107" s="44" t="s">
        <v>158</v>
      </c>
      <c r="D107" s="47" t="s">
        <v>251</v>
      </c>
      <c r="E107" s="42" t="s">
        <v>252</v>
      </c>
      <c r="F107" s="42" t="s">
        <v>253</v>
      </c>
      <c r="G107" s="42" t="s">
        <v>360</v>
      </c>
      <c r="H107" s="42" t="s">
        <v>11</v>
      </c>
      <c r="I107" s="42" t="s">
        <v>55</v>
      </c>
      <c r="J107" s="42" t="s">
        <v>353</v>
      </c>
      <c r="K107" s="42" t="s">
        <v>354</v>
      </c>
      <c r="L107" s="45">
        <v>8134</v>
      </c>
      <c r="M107" s="42" t="s">
        <v>83</v>
      </c>
      <c r="N107" s="42">
        <v>670116</v>
      </c>
      <c r="O107" s="42">
        <v>2017</v>
      </c>
      <c r="P107" s="46">
        <v>32093</v>
      </c>
      <c r="Q107" s="42"/>
      <c r="R107" s="42"/>
      <c r="S107" s="42"/>
      <c r="T107" s="42"/>
      <c r="U107" s="42"/>
      <c r="V107" s="48" t="s">
        <v>355</v>
      </c>
      <c r="W107" s="51"/>
      <c r="X107" s="42"/>
      <c r="Y107" s="42"/>
      <c r="Z107" s="46"/>
      <c r="AA107" s="46"/>
      <c r="AB107" s="42"/>
      <c r="AC107" s="42"/>
      <c r="AD107" s="42"/>
      <c r="AE107" s="67"/>
      <c r="AF107" s="67"/>
      <c r="AG107" s="67"/>
      <c r="AH107" s="42"/>
      <c r="AI107" s="42"/>
      <c r="AJ107" s="41"/>
      <c r="AK107" s="41" t="str">
        <f t="shared" si="37"/>
        <v>Landis, Martina</v>
      </c>
      <c r="AL107" s="41" t="str">
        <f t="shared" si="35"/>
        <v>Pumpwerkstrasse 3 , 8134 Adliswil</v>
      </c>
      <c r="AM107" s="41" t="str">
        <f t="shared" si="36"/>
        <v>martina.landis@gmx.net</v>
      </c>
      <c r="AN107" s="41">
        <f t="shared" si="38"/>
        <v>0</v>
      </c>
      <c r="AO107" s="41"/>
    </row>
    <row r="108" spans="1:41" s="40" customFormat="1" ht="15.75" hidden="1" customHeight="1" outlineLevel="1" x14ac:dyDescent="0.2">
      <c r="A108" s="77">
        <v>166</v>
      </c>
      <c r="B108" s="45"/>
      <c r="C108" s="44"/>
      <c r="D108" s="45"/>
      <c r="E108" s="42"/>
      <c r="F108" s="42"/>
      <c r="G108" s="42"/>
      <c r="H108" s="42" t="s">
        <v>125</v>
      </c>
      <c r="I108" s="42" t="s">
        <v>498</v>
      </c>
      <c r="J108" s="42" t="s">
        <v>328</v>
      </c>
      <c r="K108" s="42" t="s">
        <v>499</v>
      </c>
      <c r="L108" s="45">
        <v>8310</v>
      </c>
      <c r="M108" s="42" t="s">
        <v>500</v>
      </c>
      <c r="N108" s="42">
        <v>2545728</v>
      </c>
      <c r="O108" s="42"/>
      <c r="P108" s="46">
        <v>24324</v>
      </c>
      <c r="Q108" s="42"/>
      <c r="R108" s="42" t="s">
        <v>502</v>
      </c>
      <c r="S108" s="42"/>
      <c r="T108" s="42"/>
      <c r="U108" s="42"/>
      <c r="V108" s="48" t="s">
        <v>501</v>
      </c>
      <c r="W108" s="51"/>
      <c r="X108" s="42"/>
      <c r="Y108" s="42"/>
      <c r="Z108" s="46"/>
      <c r="AA108" s="46"/>
      <c r="AB108" s="42"/>
      <c r="AC108" s="58"/>
      <c r="AD108" s="42"/>
      <c r="AE108" s="42"/>
      <c r="AF108" s="42"/>
      <c r="AG108" s="42"/>
      <c r="AH108" s="42"/>
      <c r="AI108" s="42"/>
      <c r="AJ108" s="41"/>
      <c r="AK108" s="41" t="str">
        <f t="shared" si="37"/>
        <v>Benkert, Jürg</v>
      </c>
      <c r="AL108" s="41" t="str">
        <f t="shared" si="35"/>
        <v>Rütelistrasse 11, 8310 Grafstal</v>
      </c>
      <c r="AM108" s="41" t="str">
        <f t="shared" si="36"/>
        <v>benkert@bluewin.ch</v>
      </c>
      <c r="AN108" s="41">
        <f t="shared" si="38"/>
        <v>0</v>
      </c>
      <c r="AO108" s="41"/>
    </row>
    <row r="109" spans="1:41" s="40" customFormat="1" ht="15.75" hidden="1" customHeight="1" outlineLevel="1" x14ac:dyDescent="0.2">
      <c r="A109" s="77">
        <v>167</v>
      </c>
      <c r="B109" s="45"/>
      <c r="C109" s="44"/>
      <c r="D109" s="45"/>
      <c r="E109" s="42"/>
      <c r="F109" s="42"/>
      <c r="G109" s="42"/>
      <c r="H109" s="42" t="s">
        <v>125</v>
      </c>
      <c r="I109" s="42" t="s">
        <v>503</v>
      </c>
      <c r="J109" s="42" t="s">
        <v>504</v>
      </c>
      <c r="K109" s="42" t="s">
        <v>505</v>
      </c>
      <c r="L109" s="45">
        <v>8308</v>
      </c>
      <c r="M109" s="42" t="s">
        <v>506</v>
      </c>
      <c r="N109" s="42">
        <v>1268446</v>
      </c>
      <c r="O109" s="42"/>
      <c r="P109" s="46">
        <v>36977</v>
      </c>
      <c r="Q109" s="42"/>
      <c r="R109" s="42" t="s">
        <v>508</v>
      </c>
      <c r="S109" s="42"/>
      <c r="T109" s="42"/>
      <c r="U109" s="42"/>
      <c r="V109" s="48" t="s">
        <v>507</v>
      </c>
      <c r="W109" s="51"/>
      <c r="X109" s="42"/>
      <c r="Y109" s="42"/>
      <c r="Z109" s="46"/>
      <c r="AA109" s="46"/>
      <c r="AB109" s="42"/>
      <c r="AC109" s="58"/>
      <c r="AD109" s="42"/>
      <c r="AE109" s="42"/>
      <c r="AF109" s="42"/>
      <c r="AG109" s="42"/>
      <c r="AH109" s="42"/>
      <c r="AI109" s="42"/>
      <c r="AJ109" s="41"/>
      <c r="AK109" s="41" t="str">
        <f t="shared" si="37"/>
        <v>Brunner, Florian</v>
      </c>
      <c r="AL109" s="41" t="str">
        <f t="shared" si="35"/>
        <v>Weisslingerstrasse 7   , 8308 Illnau</v>
      </c>
      <c r="AM109" s="41" t="str">
        <f t="shared" si="36"/>
        <v>florianbrunner2001@gmail.com</v>
      </c>
      <c r="AN109" s="41">
        <f t="shared" si="38"/>
        <v>0</v>
      </c>
      <c r="AO109" s="41"/>
    </row>
    <row r="110" spans="1:41" s="40" customFormat="1" ht="15.75" hidden="1" customHeight="1" outlineLevel="1" x14ac:dyDescent="0.2">
      <c r="A110" s="77">
        <v>168</v>
      </c>
      <c r="B110" s="45"/>
      <c r="C110" s="44"/>
      <c r="D110" s="45"/>
      <c r="E110" s="42"/>
      <c r="F110" s="42"/>
      <c r="G110" s="42"/>
      <c r="H110" s="42" t="s">
        <v>125</v>
      </c>
      <c r="I110" s="42" t="s">
        <v>509</v>
      </c>
      <c r="J110" s="42" t="s">
        <v>86</v>
      </c>
      <c r="K110" s="42" t="s">
        <v>511</v>
      </c>
      <c r="L110" s="45">
        <v>8634</v>
      </c>
      <c r="M110" s="42" t="s">
        <v>512</v>
      </c>
      <c r="N110" s="42">
        <v>2557139</v>
      </c>
      <c r="O110" s="42"/>
      <c r="P110" s="46">
        <v>28291</v>
      </c>
      <c r="Q110" s="42"/>
      <c r="R110" s="42" t="s">
        <v>510</v>
      </c>
      <c r="S110" s="42"/>
      <c r="T110" s="42"/>
      <c r="U110" s="42"/>
      <c r="V110" s="48" t="s">
        <v>513</v>
      </c>
      <c r="W110" s="51"/>
      <c r="X110" s="42"/>
      <c r="Y110" s="42"/>
      <c r="Z110" s="46"/>
      <c r="AA110" s="46"/>
      <c r="AB110" s="42"/>
      <c r="AC110" s="58"/>
      <c r="AD110" s="42"/>
      <c r="AE110" s="42"/>
      <c r="AF110" s="42"/>
      <c r="AG110" s="42"/>
      <c r="AH110" s="42"/>
      <c r="AI110" s="42"/>
      <c r="AJ110" s="41"/>
      <c r="AK110" s="41" t="str">
        <f t="shared" si="37"/>
        <v>Gilgen, Peter</v>
      </c>
      <c r="AL110" s="41" t="str">
        <f t="shared" si="35"/>
        <v>Grossacherstrasse 3, 8634 Hombrechtikon</v>
      </c>
      <c r="AM110" s="41" t="str">
        <f t="shared" si="36"/>
        <v>peter.gilgen@hotmail.ch</v>
      </c>
      <c r="AN110" s="41">
        <f t="shared" si="38"/>
        <v>0</v>
      </c>
      <c r="AO110" s="41"/>
    </row>
    <row r="111" spans="1:41" s="40" customFormat="1" ht="15.75" hidden="1" customHeight="1" outlineLevel="1" x14ac:dyDescent="0.2">
      <c r="A111" s="77">
        <v>169</v>
      </c>
      <c r="B111" s="45"/>
      <c r="C111" s="44"/>
      <c r="D111" s="45"/>
      <c r="E111" s="42"/>
      <c r="F111" s="42"/>
      <c r="G111" s="42"/>
      <c r="H111" s="42" t="s">
        <v>125</v>
      </c>
      <c r="I111" s="42" t="s">
        <v>514</v>
      </c>
      <c r="J111" s="42" t="s">
        <v>515</v>
      </c>
      <c r="K111" s="42" t="s">
        <v>516</v>
      </c>
      <c r="L111" s="45">
        <v>8305</v>
      </c>
      <c r="M111" s="42" t="s">
        <v>285</v>
      </c>
      <c r="N111" s="42">
        <v>76440</v>
      </c>
      <c r="O111" s="42"/>
      <c r="P111" s="46">
        <v>16950</v>
      </c>
      <c r="Q111" s="42"/>
      <c r="R111" s="42" t="s">
        <v>517</v>
      </c>
      <c r="S111" s="42"/>
      <c r="T111" s="42"/>
      <c r="U111" s="42"/>
      <c r="V111" s="48" t="s">
        <v>518</v>
      </c>
      <c r="W111" s="51"/>
      <c r="X111" s="42"/>
      <c r="Y111" s="42"/>
      <c r="Z111" s="46"/>
      <c r="AA111" s="46"/>
      <c r="AB111" s="42"/>
      <c r="AC111" s="58"/>
      <c r="AD111" s="42"/>
      <c r="AE111" s="42"/>
      <c r="AF111" s="42"/>
      <c r="AG111" s="42"/>
      <c r="AH111" s="42"/>
      <c r="AI111" s="42"/>
      <c r="AJ111" s="41"/>
      <c r="AK111" s="41" t="str">
        <f t="shared" si="37"/>
        <v>Kinz, Helmut</v>
      </c>
      <c r="AL111" s="41" t="str">
        <f t="shared" si="35"/>
        <v>Rebackerweg 9, 8305 Dietlikon</v>
      </c>
      <c r="AM111" s="41" t="str">
        <f t="shared" si="36"/>
        <v>h.kinz@glattnet.ch</v>
      </c>
      <c r="AN111" s="41">
        <f t="shared" si="38"/>
        <v>0</v>
      </c>
      <c r="AO111" s="41"/>
    </row>
    <row r="112" spans="1:41" s="40" customFormat="1" ht="15.75" hidden="1" customHeight="1" outlineLevel="1" x14ac:dyDescent="0.2">
      <c r="A112" s="77">
        <v>170</v>
      </c>
      <c r="B112" s="45"/>
      <c r="C112" s="44"/>
      <c r="D112" s="45"/>
      <c r="E112" s="42"/>
      <c r="F112" s="42"/>
      <c r="G112" s="42"/>
      <c r="H112" s="42"/>
      <c r="I112" s="42"/>
      <c r="J112" s="42"/>
      <c r="K112" s="42"/>
      <c r="L112" s="45"/>
      <c r="M112" s="42"/>
      <c r="N112" s="42"/>
      <c r="O112" s="42"/>
      <c r="P112" s="46"/>
      <c r="Q112" s="42"/>
      <c r="R112" s="42"/>
      <c r="S112" s="42"/>
      <c r="T112" s="42"/>
      <c r="U112" s="42"/>
      <c r="V112" s="48"/>
      <c r="W112" s="51"/>
      <c r="X112" s="42"/>
      <c r="Y112" s="42"/>
      <c r="Z112" s="46"/>
      <c r="AA112" s="46"/>
      <c r="AB112" s="42"/>
      <c r="AC112" s="58"/>
      <c r="AD112" s="42"/>
      <c r="AE112" s="42"/>
      <c r="AF112" s="42"/>
      <c r="AG112" s="42"/>
      <c r="AH112" s="42"/>
      <c r="AI112" s="42"/>
      <c r="AJ112" s="41"/>
      <c r="AK112" s="41" t="str">
        <f t="shared" si="37"/>
        <v xml:space="preserve">, </v>
      </c>
      <c r="AL112" s="41" t="str">
        <f t="shared" si="35"/>
        <v xml:space="preserve">,  </v>
      </c>
      <c r="AM112" s="41">
        <f t="shared" si="36"/>
        <v>0</v>
      </c>
      <c r="AN112" s="41">
        <f t="shared" si="38"/>
        <v>0</v>
      </c>
      <c r="AO112" s="41"/>
    </row>
    <row r="113" spans="1:41" s="40" customFormat="1" ht="15.75" hidden="1" customHeight="1" outlineLevel="1" x14ac:dyDescent="0.2">
      <c r="A113" s="77">
        <v>171</v>
      </c>
      <c r="B113" s="45"/>
      <c r="C113" s="44"/>
      <c r="D113" s="45"/>
      <c r="E113" s="42"/>
      <c r="F113" s="42"/>
      <c r="G113" s="42"/>
      <c r="H113" s="42"/>
      <c r="I113" s="42"/>
      <c r="J113" s="42"/>
      <c r="K113" s="42"/>
      <c r="L113" s="45"/>
      <c r="M113" s="42"/>
      <c r="N113" s="42"/>
      <c r="O113" s="42"/>
      <c r="P113" s="46"/>
      <c r="Q113" s="42"/>
      <c r="R113" s="42"/>
      <c r="S113" s="42"/>
      <c r="T113" s="42"/>
      <c r="U113" s="42"/>
      <c r="V113" s="48"/>
      <c r="W113" s="51"/>
      <c r="X113" s="42"/>
      <c r="Y113" s="42"/>
      <c r="Z113" s="46"/>
      <c r="AA113" s="46"/>
      <c r="AB113" s="42"/>
      <c r="AC113" s="58"/>
      <c r="AD113" s="42"/>
      <c r="AE113" s="42"/>
      <c r="AF113" s="42"/>
      <c r="AG113" s="42"/>
      <c r="AH113" s="42"/>
      <c r="AI113" s="42"/>
      <c r="AJ113" s="41"/>
      <c r="AK113" s="41" t="str">
        <f t="shared" si="37"/>
        <v xml:space="preserve">, </v>
      </c>
      <c r="AL113" s="41" t="str">
        <f t="shared" si="35"/>
        <v xml:space="preserve">,  </v>
      </c>
      <c r="AM113" s="41">
        <f t="shared" si="36"/>
        <v>0</v>
      </c>
      <c r="AN113" s="41">
        <f t="shared" si="38"/>
        <v>0</v>
      </c>
      <c r="AO113" s="41"/>
    </row>
    <row r="114" spans="1:41" s="40" customFormat="1" ht="15.75" hidden="1" customHeight="1" outlineLevel="1" x14ac:dyDescent="0.2">
      <c r="A114" s="77">
        <v>172</v>
      </c>
      <c r="B114" s="45"/>
      <c r="C114" s="44"/>
      <c r="D114" s="45"/>
      <c r="E114" s="42"/>
      <c r="F114" s="42"/>
      <c r="G114" s="42"/>
      <c r="H114" s="42"/>
      <c r="I114" s="42"/>
      <c r="J114" s="42"/>
      <c r="K114" s="42"/>
      <c r="L114" s="45"/>
      <c r="M114" s="42"/>
      <c r="N114" s="42"/>
      <c r="O114" s="42"/>
      <c r="P114" s="46"/>
      <c r="Q114" s="42"/>
      <c r="R114" s="42"/>
      <c r="S114" s="42"/>
      <c r="T114" s="42"/>
      <c r="U114" s="42"/>
      <c r="V114" s="48"/>
      <c r="W114" s="51"/>
      <c r="X114" s="42"/>
      <c r="Y114" s="42"/>
      <c r="Z114" s="46"/>
      <c r="AA114" s="46"/>
      <c r="AB114" s="42"/>
      <c r="AC114" s="58"/>
      <c r="AD114" s="42"/>
      <c r="AE114" s="42"/>
      <c r="AF114" s="42"/>
      <c r="AG114" s="42"/>
      <c r="AH114" s="42"/>
      <c r="AI114" s="42"/>
      <c r="AJ114" s="41"/>
      <c r="AK114" s="41" t="str">
        <f t="shared" si="37"/>
        <v xml:space="preserve">, </v>
      </c>
      <c r="AL114" s="41" t="str">
        <f t="shared" si="35"/>
        <v xml:space="preserve">,  </v>
      </c>
      <c r="AM114" s="41">
        <f t="shared" si="36"/>
        <v>0</v>
      </c>
      <c r="AN114" s="41">
        <f t="shared" si="38"/>
        <v>0</v>
      </c>
      <c r="AO114" s="41"/>
    </row>
    <row r="115" spans="1:41" s="40" customFormat="1" ht="15.75" hidden="1" customHeight="1" outlineLevel="1" x14ac:dyDescent="0.2">
      <c r="A115" s="77">
        <v>173</v>
      </c>
      <c r="B115" s="45"/>
      <c r="C115" s="44"/>
      <c r="D115" s="45"/>
      <c r="E115" s="42"/>
      <c r="F115" s="42"/>
      <c r="G115" s="42"/>
      <c r="H115" s="42"/>
      <c r="I115" s="42"/>
      <c r="J115" s="42"/>
      <c r="K115" s="42"/>
      <c r="L115" s="45"/>
      <c r="M115" s="42"/>
      <c r="N115" s="42"/>
      <c r="O115" s="42"/>
      <c r="P115" s="46"/>
      <c r="Q115" s="42"/>
      <c r="R115" s="42"/>
      <c r="S115" s="42"/>
      <c r="T115" s="42"/>
      <c r="U115" s="42"/>
      <c r="V115" s="48"/>
      <c r="W115" s="51"/>
      <c r="X115" s="42"/>
      <c r="Y115" s="42"/>
      <c r="Z115" s="46"/>
      <c r="AA115" s="46"/>
      <c r="AB115" s="42"/>
      <c r="AC115" s="58"/>
      <c r="AD115" s="42"/>
      <c r="AE115" s="42"/>
      <c r="AF115" s="42"/>
      <c r="AG115" s="42"/>
      <c r="AH115" s="42"/>
      <c r="AI115" s="42"/>
      <c r="AJ115" s="41"/>
      <c r="AK115" s="41" t="str">
        <f t="shared" si="37"/>
        <v xml:space="preserve">, </v>
      </c>
      <c r="AL115" s="41" t="str">
        <f t="shared" si="35"/>
        <v xml:space="preserve">,  </v>
      </c>
      <c r="AM115" s="41">
        <f t="shared" si="36"/>
        <v>0</v>
      </c>
      <c r="AN115" s="41">
        <f t="shared" si="38"/>
        <v>0</v>
      </c>
      <c r="AO115" s="41"/>
    </row>
    <row r="116" spans="1:41" s="40" customFormat="1" ht="15.75" hidden="1" customHeight="1" outlineLevel="1" x14ac:dyDescent="0.2">
      <c r="A116" s="77">
        <v>174</v>
      </c>
      <c r="B116" s="45"/>
      <c r="C116" s="44"/>
      <c r="D116" s="45"/>
      <c r="E116" s="42"/>
      <c r="F116" s="42"/>
      <c r="G116" s="42"/>
      <c r="H116" s="42"/>
      <c r="I116" s="42"/>
      <c r="J116" s="42"/>
      <c r="K116" s="42"/>
      <c r="L116" s="45"/>
      <c r="M116" s="42"/>
      <c r="N116" s="42"/>
      <c r="O116" s="42"/>
      <c r="P116" s="46"/>
      <c r="Q116" s="42"/>
      <c r="R116" s="42"/>
      <c r="S116" s="42"/>
      <c r="T116" s="42"/>
      <c r="U116" s="42"/>
      <c r="V116" s="48"/>
      <c r="W116" s="51"/>
      <c r="X116" s="42"/>
      <c r="Y116" s="42"/>
      <c r="Z116" s="46"/>
      <c r="AA116" s="46"/>
      <c r="AB116" s="42"/>
      <c r="AC116" s="58"/>
      <c r="AD116" s="42"/>
      <c r="AE116" s="42"/>
      <c r="AF116" s="42"/>
      <c r="AG116" s="42"/>
      <c r="AH116" s="42"/>
      <c r="AI116" s="42"/>
      <c r="AJ116" s="41"/>
      <c r="AK116" s="41" t="str">
        <f t="shared" si="37"/>
        <v xml:space="preserve">, </v>
      </c>
      <c r="AL116" s="41" t="str">
        <f t="shared" si="35"/>
        <v xml:space="preserve">,  </v>
      </c>
      <c r="AM116" s="41">
        <f t="shared" si="36"/>
        <v>0</v>
      </c>
      <c r="AN116" s="41">
        <f t="shared" si="38"/>
        <v>0</v>
      </c>
      <c r="AO116" s="41"/>
    </row>
    <row r="117" spans="1:41" s="40" customFormat="1" ht="15.75" hidden="1" customHeight="1" outlineLevel="1" x14ac:dyDescent="0.2">
      <c r="A117" s="77">
        <v>175</v>
      </c>
      <c r="B117" s="45"/>
      <c r="C117" s="44"/>
      <c r="D117" s="45"/>
      <c r="E117" s="42"/>
      <c r="F117" s="42"/>
      <c r="G117" s="42"/>
      <c r="H117" s="42"/>
      <c r="I117" s="42"/>
      <c r="J117" s="42"/>
      <c r="K117" s="42"/>
      <c r="L117" s="45"/>
      <c r="M117" s="42"/>
      <c r="N117" s="42"/>
      <c r="O117" s="42"/>
      <c r="P117" s="46"/>
      <c r="Q117" s="42"/>
      <c r="R117" s="42"/>
      <c r="S117" s="42"/>
      <c r="T117" s="42"/>
      <c r="U117" s="42"/>
      <c r="V117" s="48"/>
      <c r="W117" s="51"/>
      <c r="X117" s="42"/>
      <c r="Y117" s="42"/>
      <c r="Z117" s="46"/>
      <c r="AA117" s="46"/>
      <c r="AB117" s="42"/>
      <c r="AC117" s="58"/>
      <c r="AD117" s="42"/>
      <c r="AE117" s="42"/>
      <c r="AF117" s="42"/>
      <c r="AG117" s="42"/>
      <c r="AH117" s="42"/>
      <c r="AI117" s="42"/>
      <c r="AJ117" s="41"/>
      <c r="AK117" s="41" t="str">
        <f t="shared" si="37"/>
        <v xml:space="preserve">, </v>
      </c>
      <c r="AL117" s="41" t="str">
        <f t="shared" si="35"/>
        <v xml:space="preserve">,  </v>
      </c>
      <c r="AM117" s="41">
        <f t="shared" si="36"/>
        <v>0</v>
      </c>
      <c r="AN117" s="41">
        <f t="shared" si="38"/>
        <v>0</v>
      </c>
      <c r="AO117" s="41"/>
    </row>
    <row r="118" spans="1:41" s="40" customFormat="1" ht="15.75" hidden="1" customHeight="1" outlineLevel="1" x14ac:dyDescent="0.2">
      <c r="A118" s="77">
        <v>176</v>
      </c>
      <c r="B118" s="45"/>
      <c r="C118" s="44"/>
      <c r="D118" s="45"/>
      <c r="E118" s="42"/>
      <c r="F118" s="42"/>
      <c r="G118" s="42"/>
      <c r="H118" s="42"/>
      <c r="I118" s="42"/>
      <c r="J118" s="42"/>
      <c r="K118" s="42"/>
      <c r="L118" s="45"/>
      <c r="M118" s="42"/>
      <c r="N118" s="42"/>
      <c r="O118" s="42"/>
      <c r="P118" s="46"/>
      <c r="Q118" s="42"/>
      <c r="R118" s="42"/>
      <c r="S118" s="42"/>
      <c r="T118" s="42"/>
      <c r="U118" s="42"/>
      <c r="V118" s="48"/>
      <c r="W118" s="51"/>
      <c r="X118" s="42"/>
      <c r="Y118" s="42"/>
      <c r="Z118" s="46"/>
      <c r="AA118" s="46"/>
      <c r="AB118" s="42"/>
      <c r="AC118" s="58"/>
      <c r="AD118" s="42"/>
      <c r="AE118" s="42"/>
      <c r="AF118" s="42"/>
      <c r="AG118" s="42"/>
      <c r="AH118" s="42"/>
      <c r="AI118" s="42"/>
      <c r="AJ118" s="41"/>
      <c r="AK118" s="41" t="str">
        <f t="shared" si="37"/>
        <v xml:space="preserve">, </v>
      </c>
      <c r="AL118" s="41" t="str">
        <f t="shared" si="35"/>
        <v xml:space="preserve">,  </v>
      </c>
      <c r="AM118" s="41">
        <f t="shared" si="36"/>
        <v>0</v>
      </c>
      <c r="AN118" s="41">
        <f t="shared" si="38"/>
        <v>0</v>
      </c>
      <c r="AO118" s="41"/>
    </row>
    <row r="119" spans="1:41" s="40" customFormat="1" ht="15.75" hidden="1" customHeight="1" outlineLevel="1" x14ac:dyDescent="0.2">
      <c r="A119" s="77">
        <v>177</v>
      </c>
      <c r="B119" s="45"/>
      <c r="C119" s="44"/>
      <c r="D119" s="45"/>
      <c r="E119" s="42"/>
      <c r="F119" s="42"/>
      <c r="G119" s="42"/>
      <c r="H119" s="42"/>
      <c r="I119" s="42"/>
      <c r="J119" s="42"/>
      <c r="K119" s="42"/>
      <c r="L119" s="45"/>
      <c r="M119" s="42"/>
      <c r="N119" s="42"/>
      <c r="O119" s="42"/>
      <c r="P119" s="46"/>
      <c r="Q119" s="42"/>
      <c r="R119" s="42"/>
      <c r="S119" s="42"/>
      <c r="T119" s="42"/>
      <c r="U119" s="42"/>
      <c r="V119" s="48"/>
      <c r="W119" s="51"/>
      <c r="X119" s="42"/>
      <c r="Y119" s="42"/>
      <c r="Z119" s="46"/>
      <c r="AA119" s="46"/>
      <c r="AB119" s="42"/>
      <c r="AC119" s="58"/>
      <c r="AD119" s="42"/>
      <c r="AE119" s="42"/>
      <c r="AF119" s="42"/>
      <c r="AG119" s="42"/>
      <c r="AH119" s="42"/>
      <c r="AI119" s="42"/>
      <c r="AJ119" s="41"/>
      <c r="AK119" s="41" t="str">
        <f t="shared" si="37"/>
        <v xml:space="preserve">, </v>
      </c>
      <c r="AL119" s="41" t="str">
        <f t="shared" si="35"/>
        <v xml:space="preserve">,  </v>
      </c>
      <c r="AM119" s="41">
        <f t="shared" si="36"/>
        <v>0</v>
      </c>
      <c r="AN119" s="41">
        <f t="shared" si="38"/>
        <v>0</v>
      </c>
      <c r="AO119" s="41"/>
    </row>
    <row r="120" spans="1:41" s="40" customFormat="1" ht="15.75" hidden="1" customHeight="1" outlineLevel="1" x14ac:dyDescent="0.2">
      <c r="A120" s="77">
        <v>178</v>
      </c>
      <c r="B120" s="45"/>
      <c r="C120" s="44"/>
      <c r="D120" s="45"/>
      <c r="E120" s="42"/>
      <c r="F120" s="42"/>
      <c r="G120" s="42"/>
      <c r="H120" s="42"/>
      <c r="I120" s="42"/>
      <c r="J120" s="42"/>
      <c r="K120" s="42"/>
      <c r="L120" s="45"/>
      <c r="M120" s="42"/>
      <c r="N120" s="42"/>
      <c r="O120" s="42"/>
      <c r="P120" s="46"/>
      <c r="Q120" s="42"/>
      <c r="R120" s="42"/>
      <c r="S120" s="42"/>
      <c r="T120" s="42"/>
      <c r="U120" s="42"/>
      <c r="V120" s="48"/>
      <c r="W120" s="51"/>
      <c r="X120" s="42"/>
      <c r="Y120" s="42"/>
      <c r="Z120" s="46"/>
      <c r="AA120" s="46"/>
      <c r="AB120" s="42"/>
      <c r="AC120" s="58"/>
      <c r="AD120" s="42"/>
      <c r="AE120" s="42"/>
      <c r="AF120" s="42"/>
      <c r="AG120" s="42"/>
      <c r="AH120" s="42"/>
      <c r="AI120" s="42"/>
      <c r="AJ120" s="41"/>
      <c r="AK120" s="41" t="str">
        <f t="shared" si="37"/>
        <v xml:space="preserve">, </v>
      </c>
      <c r="AL120" s="41" t="str">
        <f t="shared" si="35"/>
        <v xml:space="preserve">,  </v>
      </c>
      <c r="AM120" s="41">
        <f t="shared" si="36"/>
        <v>0</v>
      </c>
      <c r="AN120" s="41">
        <f t="shared" si="38"/>
        <v>0</v>
      </c>
      <c r="AO120" s="41"/>
    </row>
    <row r="121" spans="1:41" s="40" customFormat="1" ht="15.75" hidden="1" customHeight="1" outlineLevel="1" x14ac:dyDescent="0.2">
      <c r="A121" s="77">
        <v>179</v>
      </c>
      <c r="B121" s="45"/>
      <c r="C121" s="44"/>
      <c r="D121" s="45"/>
      <c r="E121" s="42"/>
      <c r="F121" s="42"/>
      <c r="G121" s="42"/>
      <c r="H121" s="42"/>
      <c r="I121" s="42"/>
      <c r="J121" s="42"/>
      <c r="K121" s="42"/>
      <c r="L121" s="45"/>
      <c r="M121" s="42"/>
      <c r="N121" s="42"/>
      <c r="O121" s="42"/>
      <c r="P121" s="46"/>
      <c r="Q121" s="42"/>
      <c r="R121" s="42"/>
      <c r="S121" s="42"/>
      <c r="T121" s="42"/>
      <c r="U121" s="42"/>
      <c r="V121" s="48"/>
      <c r="W121" s="51"/>
      <c r="X121" s="42"/>
      <c r="Y121" s="42"/>
      <c r="Z121" s="46"/>
      <c r="AA121" s="46"/>
      <c r="AB121" s="42"/>
      <c r="AC121" s="58"/>
      <c r="AD121" s="42"/>
      <c r="AE121" s="42"/>
      <c r="AF121" s="42"/>
      <c r="AG121" s="42"/>
      <c r="AH121" s="42"/>
      <c r="AI121" s="42"/>
      <c r="AJ121" s="41"/>
      <c r="AK121" s="41" t="str">
        <f t="shared" si="37"/>
        <v xml:space="preserve">, </v>
      </c>
      <c r="AL121" s="41" t="str">
        <f t="shared" si="35"/>
        <v xml:space="preserve">,  </v>
      </c>
      <c r="AM121" s="41">
        <f t="shared" si="36"/>
        <v>0</v>
      </c>
      <c r="AN121" s="41">
        <f t="shared" si="38"/>
        <v>0</v>
      </c>
      <c r="AO121" s="41"/>
    </row>
    <row r="122" spans="1:41" s="40" customFormat="1" ht="15.75" hidden="1" customHeight="1" outlineLevel="1" x14ac:dyDescent="0.2">
      <c r="A122" s="77">
        <v>180</v>
      </c>
      <c r="B122" s="45"/>
      <c r="C122" s="44"/>
      <c r="D122" s="45"/>
      <c r="E122" s="42"/>
      <c r="F122" s="42"/>
      <c r="G122" s="42"/>
      <c r="H122" s="42"/>
      <c r="I122" s="42"/>
      <c r="J122" s="42"/>
      <c r="K122" s="42"/>
      <c r="L122" s="45"/>
      <c r="M122" s="42"/>
      <c r="N122" s="42"/>
      <c r="O122" s="42"/>
      <c r="P122" s="46"/>
      <c r="Q122" s="42"/>
      <c r="R122" s="42"/>
      <c r="S122" s="42"/>
      <c r="T122" s="42"/>
      <c r="U122" s="42"/>
      <c r="V122" s="48"/>
      <c r="W122" s="51"/>
      <c r="X122" s="42"/>
      <c r="Y122" s="42"/>
      <c r="Z122" s="46"/>
      <c r="AA122" s="46"/>
      <c r="AB122" s="42"/>
      <c r="AC122" s="58"/>
      <c r="AD122" s="42"/>
      <c r="AE122" s="42"/>
      <c r="AF122" s="42"/>
      <c r="AG122" s="42"/>
      <c r="AH122" s="42"/>
      <c r="AI122" s="42"/>
      <c r="AJ122" s="41"/>
      <c r="AK122" s="41" t="str">
        <f t="shared" si="37"/>
        <v xml:space="preserve">, </v>
      </c>
      <c r="AL122" s="41" t="str">
        <f t="shared" si="35"/>
        <v xml:space="preserve">,  </v>
      </c>
      <c r="AM122" s="41">
        <f t="shared" si="36"/>
        <v>0</v>
      </c>
      <c r="AN122" s="41">
        <f t="shared" si="38"/>
        <v>0</v>
      </c>
      <c r="AO122" s="41"/>
    </row>
    <row r="123" spans="1:41" s="40" customFormat="1" ht="15.75" hidden="1" customHeight="1" outlineLevel="1" x14ac:dyDescent="0.2">
      <c r="A123" s="77">
        <v>181</v>
      </c>
      <c r="B123" s="45"/>
      <c r="C123" s="44"/>
      <c r="D123" s="45"/>
      <c r="E123" s="42"/>
      <c r="F123" s="42"/>
      <c r="G123" s="42"/>
      <c r="H123" s="42"/>
      <c r="I123" s="42"/>
      <c r="J123" s="42"/>
      <c r="K123" s="42"/>
      <c r="L123" s="45"/>
      <c r="M123" s="42"/>
      <c r="N123" s="42"/>
      <c r="O123" s="42"/>
      <c r="P123" s="46"/>
      <c r="Q123" s="42"/>
      <c r="R123" s="42"/>
      <c r="S123" s="42"/>
      <c r="T123" s="42"/>
      <c r="U123" s="42"/>
      <c r="V123" s="48"/>
      <c r="W123" s="51"/>
      <c r="X123" s="42"/>
      <c r="Y123" s="42"/>
      <c r="Z123" s="46"/>
      <c r="AA123" s="46"/>
      <c r="AB123" s="42"/>
      <c r="AC123" s="58"/>
      <c r="AD123" s="42"/>
      <c r="AE123" s="42"/>
      <c r="AF123" s="42"/>
      <c r="AG123" s="42"/>
      <c r="AH123" s="42"/>
      <c r="AI123" s="42"/>
      <c r="AJ123" s="41"/>
      <c r="AK123" s="41" t="str">
        <f t="shared" si="37"/>
        <v xml:space="preserve">, </v>
      </c>
      <c r="AL123" s="41" t="str">
        <f t="shared" si="35"/>
        <v xml:space="preserve">,  </v>
      </c>
      <c r="AM123" s="41">
        <f t="shared" si="36"/>
        <v>0</v>
      </c>
      <c r="AN123" s="41">
        <f t="shared" si="38"/>
        <v>0</v>
      </c>
      <c r="AO123" s="41"/>
    </row>
    <row r="124" spans="1:41" s="40" customFormat="1" ht="15.75" hidden="1" customHeight="1" outlineLevel="1" x14ac:dyDescent="0.2">
      <c r="A124" s="77">
        <v>182</v>
      </c>
      <c r="B124" s="45"/>
      <c r="C124" s="44"/>
      <c r="D124" s="45"/>
      <c r="E124" s="42"/>
      <c r="F124" s="42"/>
      <c r="G124" s="42"/>
      <c r="H124" s="42"/>
      <c r="I124" s="42"/>
      <c r="J124" s="42"/>
      <c r="K124" s="42"/>
      <c r="L124" s="45"/>
      <c r="M124" s="42"/>
      <c r="N124" s="42"/>
      <c r="O124" s="42"/>
      <c r="P124" s="46"/>
      <c r="Q124" s="42"/>
      <c r="R124" s="42"/>
      <c r="S124" s="42"/>
      <c r="T124" s="42"/>
      <c r="U124" s="42"/>
      <c r="V124" s="48"/>
      <c r="W124" s="51"/>
      <c r="X124" s="42"/>
      <c r="Y124" s="42"/>
      <c r="Z124" s="46"/>
      <c r="AA124" s="46"/>
      <c r="AB124" s="42"/>
      <c r="AC124" s="58"/>
      <c r="AD124" s="42"/>
      <c r="AE124" s="42"/>
      <c r="AF124" s="42"/>
      <c r="AG124" s="42"/>
      <c r="AH124" s="42"/>
      <c r="AI124" s="42"/>
      <c r="AJ124" s="41"/>
      <c r="AK124" s="41" t="str">
        <f t="shared" si="37"/>
        <v xml:space="preserve">, </v>
      </c>
      <c r="AL124" s="41" t="str">
        <f t="shared" si="35"/>
        <v xml:space="preserve">,  </v>
      </c>
      <c r="AM124" s="41">
        <f t="shared" si="36"/>
        <v>0</v>
      </c>
      <c r="AN124" s="41">
        <f t="shared" si="38"/>
        <v>0</v>
      </c>
      <c r="AO124" s="41"/>
    </row>
    <row r="125" spans="1:41" s="40" customFormat="1" ht="15.75" hidden="1" customHeight="1" outlineLevel="1" x14ac:dyDescent="0.2">
      <c r="A125" s="77">
        <v>183</v>
      </c>
      <c r="B125" s="45"/>
      <c r="C125" s="44"/>
      <c r="D125" s="45"/>
      <c r="E125" s="42"/>
      <c r="F125" s="42"/>
      <c r="G125" s="42"/>
      <c r="H125" s="42"/>
      <c r="I125" s="42"/>
      <c r="J125" s="42"/>
      <c r="K125" s="42"/>
      <c r="L125" s="45"/>
      <c r="M125" s="42"/>
      <c r="N125" s="42"/>
      <c r="O125" s="42"/>
      <c r="P125" s="46"/>
      <c r="Q125" s="42"/>
      <c r="R125" s="42"/>
      <c r="S125" s="42"/>
      <c r="T125" s="42"/>
      <c r="U125" s="42"/>
      <c r="V125" s="48"/>
      <c r="W125" s="51"/>
      <c r="X125" s="42"/>
      <c r="Y125" s="42"/>
      <c r="Z125" s="46"/>
      <c r="AA125" s="46"/>
      <c r="AB125" s="42"/>
      <c r="AC125" s="58"/>
      <c r="AD125" s="42"/>
      <c r="AE125" s="42"/>
      <c r="AF125" s="42"/>
      <c r="AG125" s="42"/>
      <c r="AH125" s="42"/>
      <c r="AI125" s="42"/>
      <c r="AJ125" s="41"/>
      <c r="AK125" s="41" t="str">
        <f t="shared" si="37"/>
        <v xml:space="preserve">, </v>
      </c>
      <c r="AL125" s="41" t="str">
        <f t="shared" si="35"/>
        <v xml:space="preserve">,  </v>
      </c>
      <c r="AM125" s="41">
        <f t="shared" si="36"/>
        <v>0</v>
      </c>
      <c r="AN125" s="41">
        <f t="shared" si="38"/>
        <v>0</v>
      </c>
      <c r="AO125" s="41"/>
    </row>
    <row r="126" spans="1:41" s="40" customFormat="1" ht="15.75" hidden="1" customHeight="1" outlineLevel="1" x14ac:dyDescent="0.2">
      <c r="A126" s="77">
        <v>184</v>
      </c>
      <c r="B126" s="45"/>
      <c r="C126" s="44"/>
      <c r="D126" s="45"/>
      <c r="E126" s="42"/>
      <c r="F126" s="42"/>
      <c r="G126" s="42"/>
      <c r="H126" s="42"/>
      <c r="I126" s="42"/>
      <c r="J126" s="42"/>
      <c r="K126" s="42"/>
      <c r="L126" s="45"/>
      <c r="M126" s="42"/>
      <c r="N126" s="42"/>
      <c r="O126" s="42"/>
      <c r="P126" s="46"/>
      <c r="Q126" s="42"/>
      <c r="R126" s="42"/>
      <c r="S126" s="42"/>
      <c r="T126" s="42"/>
      <c r="U126" s="42"/>
      <c r="V126" s="48"/>
      <c r="W126" s="51"/>
      <c r="X126" s="42"/>
      <c r="Y126" s="42"/>
      <c r="Z126" s="46"/>
      <c r="AA126" s="46"/>
      <c r="AB126" s="42"/>
      <c r="AC126" s="58"/>
      <c r="AD126" s="42"/>
      <c r="AE126" s="42"/>
      <c r="AF126" s="42"/>
      <c r="AG126" s="42"/>
      <c r="AH126" s="42"/>
      <c r="AI126" s="42"/>
      <c r="AJ126" s="41"/>
      <c r="AK126" s="41" t="str">
        <f t="shared" si="37"/>
        <v xml:space="preserve">, </v>
      </c>
      <c r="AL126" s="41" t="str">
        <f t="shared" si="35"/>
        <v xml:space="preserve">,  </v>
      </c>
      <c r="AM126" s="41">
        <f t="shared" si="36"/>
        <v>0</v>
      </c>
      <c r="AN126" s="41">
        <f t="shared" si="38"/>
        <v>0</v>
      </c>
      <c r="AO126" s="41"/>
    </row>
    <row r="127" spans="1:41" s="40" customFormat="1" ht="15.75" hidden="1" customHeight="1" outlineLevel="1" x14ac:dyDescent="0.2">
      <c r="A127" s="77">
        <v>185</v>
      </c>
      <c r="B127" s="45"/>
      <c r="C127" s="44"/>
      <c r="D127" s="45"/>
      <c r="E127" s="42"/>
      <c r="F127" s="42"/>
      <c r="G127" s="42"/>
      <c r="H127" s="42"/>
      <c r="I127" s="42"/>
      <c r="J127" s="42"/>
      <c r="K127" s="42"/>
      <c r="L127" s="45"/>
      <c r="M127" s="42"/>
      <c r="N127" s="42"/>
      <c r="O127" s="42"/>
      <c r="P127" s="46"/>
      <c r="Q127" s="42"/>
      <c r="R127" s="42"/>
      <c r="S127" s="42"/>
      <c r="T127" s="42"/>
      <c r="U127" s="42"/>
      <c r="V127" s="48"/>
      <c r="W127" s="51"/>
      <c r="X127" s="42"/>
      <c r="Y127" s="42"/>
      <c r="Z127" s="46"/>
      <c r="AA127" s="46"/>
      <c r="AB127" s="42"/>
      <c r="AC127" s="58"/>
      <c r="AD127" s="42"/>
      <c r="AE127" s="42"/>
      <c r="AF127" s="42"/>
      <c r="AG127" s="42"/>
      <c r="AH127" s="42"/>
      <c r="AI127" s="42"/>
      <c r="AJ127" s="41"/>
      <c r="AK127" s="41" t="str">
        <f t="shared" si="37"/>
        <v xml:space="preserve">, </v>
      </c>
      <c r="AL127" s="41" t="str">
        <f t="shared" si="35"/>
        <v xml:space="preserve">,  </v>
      </c>
      <c r="AM127" s="41">
        <f t="shared" si="36"/>
        <v>0</v>
      </c>
      <c r="AN127" s="41">
        <f t="shared" si="38"/>
        <v>0</v>
      </c>
      <c r="AO127" s="41"/>
    </row>
    <row r="128" spans="1:41" s="40" customFormat="1" ht="15.75" hidden="1" customHeight="1" outlineLevel="1" x14ac:dyDescent="0.2">
      <c r="A128" s="77">
        <v>186</v>
      </c>
      <c r="B128" s="45"/>
      <c r="C128" s="44"/>
      <c r="D128" s="45"/>
      <c r="E128" s="42"/>
      <c r="F128" s="42"/>
      <c r="G128" s="42"/>
      <c r="H128" s="42"/>
      <c r="I128" s="42"/>
      <c r="J128" s="42"/>
      <c r="K128" s="42"/>
      <c r="L128" s="45"/>
      <c r="M128" s="42"/>
      <c r="N128" s="42"/>
      <c r="O128" s="42"/>
      <c r="P128" s="46"/>
      <c r="Q128" s="42"/>
      <c r="R128" s="42"/>
      <c r="S128" s="42"/>
      <c r="T128" s="42"/>
      <c r="U128" s="42"/>
      <c r="V128" s="48"/>
      <c r="W128" s="51"/>
      <c r="X128" s="42"/>
      <c r="Y128" s="42"/>
      <c r="Z128" s="46"/>
      <c r="AA128" s="46"/>
      <c r="AB128" s="42"/>
      <c r="AC128" s="58"/>
      <c r="AD128" s="42"/>
      <c r="AE128" s="42"/>
      <c r="AF128" s="42"/>
      <c r="AG128" s="42"/>
      <c r="AH128" s="42"/>
      <c r="AI128" s="42"/>
      <c r="AJ128" s="41"/>
      <c r="AK128" s="41" t="str">
        <f t="shared" si="37"/>
        <v xml:space="preserve">, </v>
      </c>
      <c r="AL128" s="41" t="str">
        <f t="shared" si="35"/>
        <v xml:space="preserve">,  </v>
      </c>
      <c r="AM128" s="41">
        <f t="shared" si="36"/>
        <v>0</v>
      </c>
      <c r="AN128" s="41">
        <f t="shared" si="38"/>
        <v>0</v>
      </c>
      <c r="AO128" s="41"/>
    </row>
    <row r="129" spans="1:41" s="40" customFormat="1" ht="15.75" hidden="1" customHeight="1" outlineLevel="1" x14ac:dyDescent="0.2">
      <c r="A129" s="77">
        <v>187</v>
      </c>
      <c r="B129" s="45"/>
      <c r="C129" s="44"/>
      <c r="D129" s="45"/>
      <c r="E129" s="42"/>
      <c r="F129" s="42"/>
      <c r="G129" s="42"/>
      <c r="H129" s="42"/>
      <c r="I129" s="42"/>
      <c r="J129" s="42"/>
      <c r="K129" s="42"/>
      <c r="L129" s="45"/>
      <c r="M129" s="42"/>
      <c r="N129" s="42"/>
      <c r="O129" s="42"/>
      <c r="P129" s="46"/>
      <c r="Q129" s="42"/>
      <c r="R129" s="42"/>
      <c r="S129" s="42"/>
      <c r="T129" s="42"/>
      <c r="U129" s="42"/>
      <c r="V129" s="48"/>
      <c r="W129" s="51"/>
      <c r="X129" s="42"/>
      <c r="Y129" s="42"/>
      <c r="Z129" s="46"/>
      <c r="AA129" s="46"/>
      <c r="AB129" s="42"/>
      <c r="AC129" s="58"/>
      <c r="AD129" s="42"/>
      <c r="AE129" s="42"/>
      <c r="AF129" s="42"/>
      <c r="AG129" s="42"/>
      <c r="AH129" s="42"/>
      <c r="AI129" s="42"/>
      <c r="AJ129" s="41"/>
      <c r="AK129" s="41" t="str">
        <f t="shared" si="37"/>
        <v xml:space="preserve">, </v>
      </c>
      <c r="AL129" s="41" t="str">
        <f t="shared" si="35"/>
        <v xml:space="preserve">,  </v>
      </c>
      <c r="AM129" s="41">
        <f t="shared" si="36"/>
        <v>0</v>
      </c>
      <c r="AN129" s="41">
        <f t="shared" si="38"/>
        <v>0</v>
      </c>
      <c r="AO129" s="41"/>
    </row>
    <row r="130" spans="1:41" s="40" customFormat="1" ht="15.75" hidden="1" customHeight="1" outlineLevel="1" x14ac:dyDescent="0.2">
      <c r="A130" s="77">
        <v>188</v>
      </c>
      <c r="B130" s="45"/>
      <c r="C130" s="44"/>
      <c r="D130" s="45"/>
      <c r="E130" s="42"/>
      <c r="F130" s="42"/>
      <c r="G130" s="42"/>
      <c r="H130" s="42"/>
      <c r="I130" s="42"/>
      <c r="J130" s="42"/>
      <c r="K130" s="42"/>
      <c r="L130" s="45"/>
      <c r="M130" s="42"/>
      <c r="N130" s="42"/>
      <c r="O130" s="42"/>
      <c r="P130" s="46"/>
      <c r="Q130" s="42"/>
      <c r="R130" s="42"/>
      <c r="S130" s="42"/>
      <c r="T130" s="42"/>
      <c r="U130" s="42"/>
      <c r="V130" s="48"/>
      <c r="W130" s="51"/>
      <c r="X130" s="42"/>
      <c r="Y130" s="42"/>
      <c r="Z130" s="46"/>
      <c r="AA130" s="46"/>
      <c r="AB130" s="42"/>
      <c r="AC130" s="58"/>
      <c r="AD130" s="42"/>
      <c r="AE130" s="42"/>
      <c r="AF130" s="42"/>
      <c r="AG130" s="42"/>
      <c r="AH130" s="42"/>
      <c r="AI130" s="42"/>
      <c r="AJ130" s="41"/>
      <c r="AK130" s="41" t="str">
        <f t="shared" si="37"/>
        <v xml:space="preserve">, </v>
      </c>
      <c r="AL130" s="41" t="str">
        <f t="shared" si="35"/>
        <v xml:space="preserve">,  </v>
      </c>
      <c r="AM130" s="41">
        <f t="shared" si="36"/>
        <v>0</v>
      </c>
      <c r="AN130" s="41">
        <f t="shared" si="38"/>
        <v>0</v>
      </c>
      <c r="AO130" s="41"/>
    </row>
    <row r="131" spans="1:41" s="40" customFormat="1" ht="15.75" hidden="1" customHeight="1" outlineLevel="1" x14ac:dyDescent="0.2">
      <c r="A131" s="77">
        <v>189</v>
      </c>
      <c r="B131" s="45"/>
      <c r="C131" s="44"/>
      <c r="D131" s="45"/>
      <c r="E131" s="42"/>
      <c r="F131" s="42"/>
      <c r="G131" s="42"/>
      <c r="H131" s="42"/>
      <c r="I131" s="42"/>
      <c r="J131" s="42"/>
      <c r="K131" s="42"/>
      <c r="L131" s="45"/>
      <c r="M131" s="42"/>
      <c r="N131" s="42"/>
      <c r="O131" s="42"/>
      <c r="P131" s="46"/>
      <c r="Q131" s="42"/>
      <c r="R131" s="42"/>
      <c r="S131" s="42"/>
      <c r="T131" s="42"/>
      <c r="U131" s="42"/>
      <c r="V131" s="48"/>
      <c r="W131" s="51"/>
      <c r="X131" s="42"/>
      <c r="Y131" s="42"/>
      <c r="Z131" s="46"/>
      <c r="AA131" s="46"/>
      <c r="AB131" s="42"/>
      <c r="AC131" s="58"/>
      <c r="AD131" s="42"/>
      <c r="AE131" s="42"/>
      <c r="AF131" s="42"/>
      <c r="AG131" s="42"/>
      <c r="AH131" s="42"/>
      <c r="AI131" s="42"/>
      <c r="AJ131" s="41"/>
      <c r="AK131" s="41" t="str">
        <f t="shared" si="37"/>
        <v xml:space="preserve">, </v>
      </c>
      <c r="AL131" s="41" t="str">
        <f t="shared" si="35"/>
        <v xml:space="preserve">,  </v>
      </c>
      <c r="AM131" s="41">
        <f t="shared" si="36"/>
        <v>0</v>
      </c>
      <c r="AN131" s="41">
        <f t="shared" si="38"/>
        <v>0</v>
      </c>
      <c r="AO131" s="41"/>
    </row>
    <row r="132" spans="1:41" s="40" customFormat="1" ht="15.75" hidden="1" customHeight="1" outlineLevel="1" x14ac:dyDescent="0.2">
      <c r="A132" s="77">
        <v>190</v>
      </c>
      <c r="B132" s="45"/>
      <c r="C132" s="44"/>
      <c r="D132" s="45"/>
      <c r="E132" s="42"/>
      <c r="F132" s="42"/>
      <c r="G132" s="42"/>
      <c r="H132" s="42"/>
      <c r="I132" s="42"/>
      <c r="J132" s="42"/>
      <c r="K132" s="42"/>
      <c r="L132" s="45"/>
      <c r="M132" s="42"/>
      <c r="N132" s="42"/>
      <c r="O132" s="42"/>
      <c r="P132" s="46"/>
      <c r="Q132" s="42"/>
      <c r="R132" s="42"/>
      <c r="S132" s="42"/>
      <c r="T132" s="42"/>
      <c r="U132" s="42"/>
      <c r="V132" s="48"/>
      <c r="W132" s="51"/>
      <c r="X132" s="42"/>
      <c r="Y132" s="42"/>
      <c r="Z132" s="46"/>
      <c r="AA132" s="46"/>
      <c r="AB132" s="42"/>
      <c r="AC132" s="58"/>
      <c r="AD132" s="42"/>
      <c r="AE132" s="42"/>
      <c r="AF132" s="42"/>
      <c r="AG132" s="42"/>
      <c r="AH132" s="42"/>
      <c r="AI132" s="42"/>
      <c r="AJ132" s="41"/>
      <c r="AK132" s="41" t="str">
        <f t="shared" si="37"/>
        <v xml:space="preserve">, </v>
      </c>
      <c r="AL132" s="41" t="str">
        <f t="shared" si="35"/>
        <v xml:space="preserve">,  </v>
      </c>
      <c r="AM132" s="41">
        <f t="shared" si="36"/>
        <v>0</v>
      </c>
      <c r="AN132" s="41">
        <f t="shared" si="38"/>
        <v>0</v>
      </c>
      <c r="AO132" s="41"/>
    </row>
    <row r="133" spans="1:41" s="40" customFormat="1" hidden="1" outlineLevel="1" x14ac:dyDescent="0.2">
      <c r="A133" s="61"/>
      <c r="B133" s="61"/>
      <c r="C133" s="62"/>
      <c r="D133" s="61"/>
      <c r="O133" s="41"/>
      <c r="V133" s="63"/>
      <c r="W133" s="59"/>
      <c r="Z133" s="60"/>
      <c r="AA133" s="60"/>
      <c r="AK133" s="40" t="str">
        <f t="shared" ref="AK133" si="39">CONCATENATE(I133,", ",J133)</f>
        <v xml:space="preserve">, </v>
      </c>
      <c r="AL133" s="40" t="str">
        <f t="shared" ref="AL133" si="40">CONCATENATE(K133,", ",L133," ",M133)</f>
        <v xml:space="preserve">,  </v>
      </c>
      <c r="AM133" s="40">
        <f t="shared" ref="AM133" si="41">V133</f>
        <v>0</v>
      </c>
      <c r="AN133" s="40">
        <f t="shared" ref="AN133" si="42">U133</f>
        <v>0</v>
      </c>
    </row>
    <row r="134" spans="1:41" collapsed="1" x14ac:dyDescent="0.2">
      <c r="O134" s="1"/>
    </row>
  </sheetData>
  <autoFilter ref="A6:BE132" xr:uid="{00000000-0009-0000-0000-000000000000}"/>
  <sortState xmlns:xlrd2="http://schemas.microsoft.com/office/spreadsheetml/2017/richdata2" ref="A7:AO74">
    <sortCondition ref="E7:E74"/>
  </sortState>
  <phoneticPr fontId="0" type="noConversion"/>
  <printOptions horizontalCentered="1" gridLines="1"/>
  <pageMargins left="0.23622047244094491" right="0.23622047244094491" top="0.59055118110236227" bottom="0.59055118110236227" header="0.31496062992125984" footer="0.31496062992125984"/>
  <pageSetup paperSize="9" scale="80" fitToWidth="2" fitToHeight="0" orientation="landscape" horizontalDpi="1200" verticalDpi="1200" r:id="rId1"/>
  <headerFooter alignWithMargins="0">
    <oddFooter>&amp;L&amp;8AA ZHSV\&amp;F&amp;CSeite &amp;P von &amp;N&amp;R&amp;8&amp;D, Albert Suter, Jonerstrasse 24, 8909 Zwillikon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3"/>
  <sheetViews>
    <sheetView topLeftCell="E1" workbookViewId="0">
      <selection activeCell="AA7" sqref="AA7:AA100"/>
    </sheetView>
  </sheetViews>
  <sheetFormatPr baseColWidth="10" defaultRowHeight="12.75" x14ac:dyDescent="0.2"/>
  <cols>
    <col min="1" max="4" width="29.42578125" bestFit="1" customWidth="1"/>
  </cols>
  <sheetData>
    <row r="1" spans="1:18" x14ac:dyDescent="0.2">
      <c r="A1" t="s">
        <v>544</v>
      </c>
      <c r="B1" t="s">
        <v>538</v>
      </c>
      <c r="C1" t="s">
        <v>539</v>
      </c>
      <c r="D1" t="s">
        <v>540</v>
      </c>
      <c r="F1" t="s">
        <v>596</v>
      </c>
      <c r="G1" t="s">
        <v>597</v>
      </c>
      <c r="H1" t="s">
        <v>0</v>
      </c>
      <c r="I1" t="s">
        <v>1</v>
      </c>
      <c r="J1" t="s">
        <v>598</v>
      </c>
      <c r="K1" t="s">
        <v>3</v>
      </c>
      <c r="L1" t="s">
        <v>599</v>
      </c>
      <c r="M1" t="s">
        <v>600</v>
      </c>
      <c r="N1" t="s">
        <v>601</v>
      </c>
      <c r="O1" t="s">
        <v>602</v>
      </c>
      <c r="P1" t="s">
        <v>603</v>
      </c>
      <c r="Q1" t="s">
        <v>604</v>
      </c>
      <c r="R1" t="s">
        <v>605</v>
      </c>
    </row>
    <row r="2" spans="1:18" x14ac:dyDescent="0.2">
      <c r="A2" t="s">
        <v>135</v>
      </c>
      <c r="B2" t="s">
        <v>135</v>
      </c>
      <c r="C2" t="s">
        <v>135</v>
      </c>
      <c r="D2" t="s">
        <v>135</v>
      </c>
      <c r="F2" t="s">
        <v>621</v>
      </c>
      <c r="G2">
        <v>1277957</v>
      </c>
      <c r="H2" t="s">
        <v>121</v>
      </c>
      <c r="I2" t="s">
        <v>606</v>
      </c>
      <c r="J2">
        <v>36116</v>
      </c>
      <c r="K2">
        <v>8312</v>
      </c>
      <c r="L2" t="s">
        <v>607</v>
      </c>
      <c r="M2" t="s">
        <v>608</v>
      </c>
    </row>
    <row r="3" spans="1:18" x14ac:dyDescent="0.2">
      <c r="A3" t="s">
        <v>131</v>
      </c>
      <c r="B3" t="s">
        <v>131</v>
      </c>
      <c r="C3" t="s">
        <v>520</v>
      </c>
      <c r="D3" t="s">
        <v>131</v>
      </c>
      <c r="F3" t="s">
        <v>621</v>
      </c>
      <c r="G3">
        <v>671483</v>
      </c>
      <c r="H3" t="s">
        <v>121</v>
      </c>
      <c r="I3" t="s">
        <v>122</v>
      </c>
      <c r="J3">
        <v>24542</v>
      </c>
      <c r="K3">
        <v>8312</v>
      </c>
      <c r="L3" t="s">
        <v>607</v>
      </c>
      <c r="M3" t="s">
        <v>609</v>
      </c>
    </row>
    <row r="4" spans="1:18" x14ac:dyDescent="0.2">
      <c r="A4" t="s">
        <v>287</v>
      </c>
      <c r="B4" t="s">
        <v>287</v>
      </c>
      <c r="C4" t="s">
        <v>521</v>
      </c>
      <c r="D4" t="s">
        <v>287</v>
      </c>
      <c r="F4" t="s">
        <v>621</v>
      </c>
      <c r="G4">
        <v>1217794</v>
      </c>
      <c r="H4" t="s">
        <v>331</v>
      </c>
      <c r="I4" t="s">
        <v>332</v>
      </c>
      <c r="J4">
        <v>27020</v>
      </c>
      <c r="K4">
        <v>8307</v>
      </c>
      <c r="L4" t="s">
        <v>610</v>
      </c>
      <c r="M4" t="s">
        <v>608</v>
      </c>
    </row>
    <row r="5" spans="1:18" x14ac:dyDescent="0.2">
      <c r="A5" t="s">
        <v>385</v>
      </c>
      <c r="B5" t="s">
        <v>385</v>
      </c>
      <c r="C5" t="s">
        <v>385</v>
      </c>
      <c r="D5" t="s">
        <v>385</v>
      </c>
      <c r="F5" t="s">
        <v>621</v>
      </c>
      <c r="G5">
        <v>1215381</v>
      </c>
      <c r="H5" t="s">
        <v>440</v>
      </c>
      <c r="I5" t="s">
        <v>267</v>
      </c>
      <c r="J5">
        <v>35902</v>
      </c>
      <c r="K5">
        <v>8315</v>
      </c>
      <c r="L5" t="s">
        <v>120</v>
      </c>
      <c r="M5" t="s">
        <v>608</v>
      </c>
    </row>
    <row r="6" spans="1:18" x14ac:dyDescent="0.2">
      <c r="A6" t="s">
        <v>188</v>
      </c>
      <c r="B6" t="s">
        <v>188</v>
      </c>
      <c r="C6" t="s">
        <v>188</v>
      </c>
      <c r="D6" t="s">
        <v>188</v>
      </c>
      <c r="F6" t="s">
        <v>621</v>
      </c>
      <c r="G6">
        <v>2180284</v>
      </c>
      <c r="H6" t="s">
        <v>441</v>
      </c>
      <c r="I6" t="s">
        <v>442</v>
      </c>
      <c r="J6">
        <v>32958</v>
      </c>
      <c r="K6">
        <v>8317</v>
      </c>
      <c r="L6" t="s">
        <v>443</v>
      </c>
      <c r="M6" t="s">
        <v>609</v>
      </c>
    </row>
    <row r="7" spans="1:18" x14ac:dyDescent="0.2">
      <c r="A7" t="s">
        <v>233</v>
      </c>
      <c r="B7" t="s">
        <v>233</v>
      </c>
      <c r="C7" t="s">
        <v>399</v>
      </c>
      <c r="D7" t="s">
        <v>233</v>
      </c>
      <c r="F7" t="s">
        <v>621</v>
      </c>
      <c r="G7">
        <v>1355296</v>
      </c>
      <c r="H7" t="s">
        <v>611</v>
      </c>
      <c r="I7" t="s">
        <v>372</v>
      </c>
      <c r="J7">
        <v>32552</v>
      </c>
      <c r="K7">
        <v>8492</v>
      </c>
      <c r="L7" t="s">
        <v>612</v>
      </c>
      <c r="M7" t="s">
        <v>608</v>
      </c>
    </row>
    <row r="8" spans="1:18" x14ac:dyDescent="0.2">
      <c r="A8" t="s">
        <v>53</v>
      </c>
      <c r="B8" t="s">
        <v>53</v>
      </c>
      <c r="C8" t="s">
        <v>400</v>
      </c>
      <c r="D8" t="s">
        <v>53</v>
      </c>
      <c r="F8" t="s">
        <v>621</v>
      </c>
      <c r="G8">
        <v>1303807</v>
      </c>
      <c r="H8" t="s">
        <v>219</v>
      </c>
      <c r="I8" t="s">
        <v>613</v>
      </c>
      <c r="J8">
        <v>25313</v>
      </c>
      <c r="K8">
        <v>8310</v>
      </c>
      <c r="L8" t="s">
        <v>500</v>
      </c>
      <c r="M8" t="s">
        <v>614</v>
      </c>
    </row>
    <row r="9" spans="1:18" x14ac:dyDescent="0.2">
      <c r="A9" t="s">
        <v>49</v>
      </c>
      <c r="B9" t="s">
        <v>49</v>
      </c>
      <c r="C9" t="s">
        <v>405</v>
      </c>
      <c r="D9" t="s">
        <v>49</v>
      </c>
      <c r="F9" t="s">
        <v>621</v>
      </c>
      <c r="G9">
        <v>1459632</v>
      </c>
      <c r="H9" t="s">
        <v>615</v>
      </c>
      <c r="I9" t="s">
        <v>616</v>
      </c>
      <c r="J9">
        <v>18489</v>
      </c>
      <c r="K9">
        <v>8315</v>
      </c>
      <c r="L9" t="s">
        <v>120</v>
      </c>
      <c r="M9" t="s">
        <v>614</v>
      </c>
    </row>
    <row r="10" spans="1:18" x14ac:dyDescent="0.2">
      <c r="A10" t="s">
        <v>414</v>
      </c>
      <c r="B10" t="s">
        <v>414</v>
      </c>
      <c r="C10" t="s">
        <v>233</v>
      </c>
      <c r="D10" t="s">
        <v>414</v>
      </c>
      <c r="F10" t="s">
        <v>621</v>
      </c>
      <c r="G10">
        <v>268041</v>
      </c>
      <c r="H10" t="s">
        <v>617</v>
      </c>
      <c r="I10" t="s">
        <v>618</v>
      </c>
      <c r="J10">
        <v>36161</v>
      </c>
      <c r="K10">
        <v>8309</v>
      </c>
      <c r="L10" t="s">
        <v>619</v>
      </c>
      <c r="M10" t="s">
        <v>614</v>
      </c>
    </row>
    <row r="11" spans="1:18" x14ac:dyDescent="0.2">
      <c r="A11" t="s">
        <v>288</v>
      </c>
      <c r="B11" t="s">
        <v>493</v>
      </c>
      <c r="C11" t="s">
        <v>288</v>
      </c>
      <c r="D11" t="s">
        <v>493</v>
      </c>
      <c r="F11" t="s">
        <v>621</v>
      </c>
      <c r="G11">
        <v>1334300</v>
      </c>
      <c r="H11" t="s">
        <v>611</v>
      </c>
      <c r="I11" t="s">
        <v>620</v>
      </c>
      <c r="J11">
        <v>18968</v>
      </c>
      <c r="K11">
        <v>8317</v>
      </c>
      <c r="L11" t="s">
        <v>443</v>
      </c>
      <c r="M11" t="s">
        <v>614</v>
      </c>
    </row>
    <row r="12" spans="1:18" x14ac:dyDescent="0.2">
      <c r="A12" t="s">
        <v>138</v>
      </c>
      <c r="B12" t="s">
        <v>138</v>
      </c>
      <c r="C12" t="s">
        <v>53</v>
      </c>
      <c r="D12" t="s">
        <v>138</v>
      </c>
      <c r="F12" t="s">
        <v>629</v>
      </c>
      <c r="G12">
        <v>1336197</v>
      </c>
      <c r="H12" t="s">
        <v>622</v>
      </c>
      <c r="I12" t="s">
        <v>623</v>
      </c>
      <c r="J12">
        <v>34008</v>
      </c>
      <c r="K12">
        <v>8492</v>
      </c>
      <c r="L12" t="s">
        <v>612</v>
      </c>
      <c r="M12" t="s">
        <v>609</v>
      </c>
    </row>
    <row r="13" spans="1:18" x14ac:dyDescent="0.2">
      <c r="A13" t="s">
        <v>151</v>
      </c>
      <c r="B13" t="s">
        <v>151</v>
      </c>
      <c r="C13" t="s">
        <v>49</v>
      </c>
      <c r="D13" t="s">
        <v>151</v>
      </c>
      <c r="F13" t="s">
        <v>629</v>
      </c>
      <c r="G13">
        <v>452619</v>
      </c>
      <c r="H13" t="s">
        <v>51</v>
      </c>
      <c r="I13" t="s">
        <v>52</v>
      </c>
      <c r="J13">
        <v>27414</v>
      </c>
      <c r="K13">
        <v>8330</v>
      </c>
      <c r="L13" t="s">
        <v>624</v>
      </c>
      <c r="M13" t="s">
        <v>625</v>
      </c>
    </row>
    <row r="14" spans="1:18" x14ac:dyDescent="0.2">
      <c r="A14" t="s">
        <v>92</v>
      </c>
      <c r="B14" t="s">
        <v>92</v>
      </c>
      <c r="C14" t="s">
        <v>412</v>
      </c>
      <c r="D14" t="s">
        <v>92</v>
      </c>
      <c r="F14" t="s">
        <v>629</v>
      </c>
      <c r="G14">
        <v>655734</v>
      </c>
      <c r="H14" t="s">
        <v>626</v>
      </c>
      <c r="I14" t="s">
        <v>627</v>
      </c>
      <c r="J14">
        <v>31483</v>
      </c>
      <c r="K14">
        <v>8363</v>
      </c>
      <c r="L14" t="s">
        <v>628</v>
      </c>
      <c r="M14" t="s">
        <v>614</v>
      </c>
    </row>
    <row r="15" spans="1:18" x14ac:dyDescent="0.2">
      <c r="A15" t="s">
        <v>82</v>
      </c>
      <c r="B15" t="s">
        <v>82</v>
      </c>
      <c r="C15" t="s">
        <v>49</v>
      </c>
      <c r="D15" t="s">
        <v>82</v>
      </c>
      <c r="F15" t="s">
        <v>630</v>
      </c>
      <c r="G15">
        <v>368303</v>
      </c>
      <c r="H15" t="s">
        <v>631</v>
      </c>
      <c r="I15" t="s">
        <v>632</v>
      </c>
      <c r="J15">
        <v>18644</v>
      </c>
      <c r="K15">
        <v>8602</v>
      </c>
      <c r="L15" t="s">
        <v>633</v>
      </c>
      <c r="M15" t="s">
        <v>608</v>
      </c>
    </row>
    <row r="16" spans="1:18" x14ac:dyDescent="0.2">
      <c r="A16" t="s">
        <v>173</v>
      </c>
      <c r="B16" t="s">
        <v>173</v>
      </c>
      <c r="C16" t="s">
        <v>414</v>
      </c>
      <c r="D16" t="s">
        <v>173</v>
      </c>
      <c r="F16" t="s">
        <v>630</v>
      </c>
      <c r="G16">
        <v>655733</v>
      </c>
      <c r="H16" t="s">
        <v>634</v>
      </c>
      <c r="I16" t="s">
        <v>381</v>
      </c>
      <c r="J16">
        <v>15806</v>
      </c>
      <c r="K16">
        <v>8604</v>
      </c>
      <c r="L16" t="s">
        <v>635</v>
      </c>
      <c r="M16" t="s">
        <v>609</v>
      </c>
    </row>
    <row r="17" spans="1:13" x14ac:dyDescent="0.2">
      <c r="A17" t="s">
        <v>376</v>
      </c>
      <c r="B17" t="s">
        <v>376</v>
      </c>
      <c r="C17" s="65" t="s">
        <v>522</v>
      </c>
      <c r="D17" t="s">
        <v>376</v>
      </c>
      <c r="F17" t="s">
        <v>630</v>
      </c>
      <c r="G17">
        <v>684964</v>
      </c>
      <c r="H17" t="s">
        <v>636</v>
      </c>
      <c r="I17" t="s">
        <v>381</v>
      </c>
      <c r="J17">
        <v>35101</v>
      </c>
      <c r="K17">
        <v>8330</v>
      </c>
      <c r="L17" t="s">
        <v>624</v>
      </c>
      <c r="M17" t="s">
        <v>609</v>
      </c>
    </row>
    <row r="18" spans="1:13" x14ac:dyDescent="0.2">
      <c r="A18" t="s">
        <v>150</v>
      </c>
      <c r="B18" t="s">
        <v>150</v>
      </c>
      <c r="C18" t="s">
        <v>325</v>
      </c>
      <c r="D18" t="s">
        <v>150</v>
      </c>
      <c r="F18" t="s">
        <v>630</v>
      </c>
      <c r="G18">
        <v>1336197</v>
      </c>
      <c r="H18" t="s">
        <v>622</v>
      </c>
      <c r="I18" t="s">
        <v>623</v>
      </c>
      <c r="J18">
        <v>34008</v>
      </c>
      <c r="K18">
        <v>8492</v>
      </c>
      <c r="L18" t="s">
        <v>612</v>
      </c>
      <c r="M18" t="s">
        <v>608</v>
      </c>
    </row>
    <row r="19" spans="1:13" x14ac:dyDescent="0.2">
      <c r="A19" t="s">
        <v>305</v>
      </c>
      <c r="B19" t="s">
        <v>305</v>
      </c>
      <c r="C19" t="s">
        <v>523</v>
      </c>
      <c r="D19" t="s">
        <v>305</v>
      </c>
      <c r="F19" t="s">
        <v>630</v>
      </c>
      <c r="G19">
        <v>452619</v>
      </c>
      <c r="H19" t="s">
        <v>51</v>
      </c>
      <c r="I19" t="s">
        <v>52</v>
      </c>
      <c r="J19">
        <v>27414</v>
      </c>
      <c r="K19">
        <v>8330</v>
      </c>
      <c r="L19" t="s">
        <v>624</v>
      </c>
      <c r="M19" t="s">
        <v>625</v>
      </c>
    </row>
    <row r="20" spans="1:13" x14ac:dyDescent="0.2">
      <c r="A20" t="s">
        <v>393</v>
      </c>
      <c r="B20" t="s">
        <v>393</v>
      </c>
      <c r="C20" t="s">
        <v>524</v>
      </c>
      <c r="D20" t="s">
        <v>393</v>
      </c>
      <c r="F20" t="s">
        <v>630</v>
      </c>
      <c r="G20">
        <v>1203359</v>
      </c>
      <c r="H20" t="s">
        <v>488</v>
      </c>
      <c r="I20" t="s">
        <v>489</v>
      </c>
      <c r="J20">
        <v>34781</v>
      </c>
      <c r="K20">
        <v>8605</v>
      </c>
      <c r="L20" t="s">
        <v>490</v>
      </c>
      <c r="M20" t="s">
        <v>608</v>
      </c>
    </row>
    <row r="21" spans="1:13" x14ac:dyDescent="0.2">
      <c r="A21" t="s">
        <v>99</v>
      </c>
      <c r="B21" t="s">
        <v>99</v>
      </c>
      <c r="C21" t="s">
        <v>525</v>
      </c>
      <c r="D21" t="s">
        <v>99</v>
      </c>
      <c r="F21" t="s">
        <v>630</v>
      </c>
      <c r="G21">
        <v>1274473</v>
      </c>
      <c r="H21" t="s">
        <v>637</v>
      </c>
      <c r="I21" t="s">
        <v>638</v>
      </c>
      <c r="J21">
        <v>23767</v>
      </c>
      <c r="K21">
        <v>8610</v>
      </c>
      <c r="L21" t="s">
        <v>9</v>
      </c>
      <c r="M21" t="s">
        <v>608</v>
      </c>
    </row>
    <row r="22" spans="1:13" x14ac:dyDescent="0.2">
      <c r="A22" t="s">
        <v>274</v>
      </c>
      <c r="B22" t="s">
        <v>274</v>
      </c>
      <c r="C22" t="s">
        <v>493</v>
      </c>
      <c r="D22" t="s">
        <v>274</v>
      </c>
      <c r="F22" t="s">
        <v>630</v>
      </c>
      <c r="G22">
        <v>1173179</v>
      </c>
      <c r="H22" t="s">
        <v>496</v>
      </c>
      <c r="I22" t="s">
        <v>495</v>
      </c>
      <c r="J22">
        <v>34650</v>
      </c>
      <c r="K22">
        <v>8600</v>
      </c>
      <c r="L22" t="s">
        <v>639</v>
      </c>
      <c r="M22" t="s">
        <v>609</v>
      </c>
    </row>
    <row r="23" spans="1:13" x14ac:dyDescent="0.2">
      <c r="A23" t="s">
        <v>181</v>
      </c>
      <c r="B23" t="s">
        <v>181</v>
      </c>
      <c r="C23" t="s">
        <v>138</v>
      </c>
      <c r="D23" t="s">
        <v>181</v>
      </c>
      <c r="F23" t="s">
        <v>630</v>
      </c>
      <c r="G23">
        <v>314745</v>
      </c>
      <c r="H23" t="s">
        <v>640</v>
      </c>
      <c r="I23" t="s">
        <v>411</v>
      </c>
      <c r="J23">
        <v>29752</v>
      </c>
      <c r="K23">
        <v>8303</v>
      </c>
      <c r="L23" t="s">
        <v>641</v>
      </c>
      <c r="M23" t="s">
        <v>614</v>
      </c>
    </row>
    <row r="24" spans="1:13" x14ac:dyDescent="0.2">
      <c r="A24" t="s">
        <v>293</v>
      </c>
      <c r="B24" t="s">
        <v>293</v>
      </c>
      <c r="C24" t="s">
        <v>526</v>
      </c>
      <c r="D24" t="s">
        <v>293</v>
      </c>
      <c r="F24" t="s">
        <v>630</v>
      </c>
      <c r="G24">
        <v>655734</v>
      </c>
      <c r="H24" t="s">
        <v>626</v>
      </c>
      <c r="I24" t="s">
        <v>627</v>
      </c>
      <c r="J24">
        <v>31483</v>
      </c>
      <c r="K24">
        <v>8363</v>
      </c>
      <c r="L24" t="s">
        <v>628</v>
      </c>
      <c r="M24" t="s">
        <v>614</v>
      </c>
    </row>
    <row r="25" spans="1:13" x14ac:dyDescent="0.2">
      <c r="A25" t="s">
        <v>437</v>
      </c>
      <c r="B25" t="s">
        <v>437</v>
      </c>
      <c r="C25" t="s">
        <v>527</v>
      </c>
      <c r="D25" t="s">
        <v>437</v>
      </c>
    </row>
    <row r="26" spans="1:13" x14ac:dyDescent="0.2">
      <c r="A26" t="s">
        <v>137</v>
      </c>
      <c r="B26" t="s">
        <v>519</v>
      </c>
      <c r="C26" t="s">
        <v>92</v>
      </c>
      <c r="D26" t="s">
        <v>519</v>
      </c>
    </row>
    <row r="27" spans="1:13" x14ac:dyDescent="0.2">
      <c r="A27" t="s">
        <v>263</v>
      </c>
      <c r="B27" t="s">
        <v>263</v>
      </c>
      <c r="C27" t="s">
        <v>428</v>
      </c>
      <c r="D27" t="s">
        <v>263</v>
      </c>
    </row>
    <row r="28" spans="1:13" x14ac:dyDescent="0.2">
      <c r="A28" t="s">
        <v>313</v>
      </c>
      <c r="B28" t="s">
        <v>313</v>
      </c>
      <c r="C28" t="s">
        <v>528</v>
      </c>
      <c r="D28" t="s">
        <v>313</v>
      </c>
    </row>
    <row r="29" spans="1:13" x14ac:dyDescent="0.2">
      <c r="A29" t="s">
        <v>433</v>
      </c>
      <c r="B29" t="s">
        <v>433</v>
      </c>
      <c r="C29" t="s">
        <v>391</v>
      </c>
      <c r="D29" t="s">
        <v>433</v>
      </c>
    </row>
    <row r="30" spans="1:13" x14ac:dyDescent="0.2">
      <c r="A30" t="s">
        <v>300</v>
      </c>
      <c r="B30" t="s">
        <v>300</v>
      </c>
      <c r="C30" t="s">
        <v>173</v>
      </c>
      <c r="D30" t="s">
        <v>300</v>
      </c>
    </row>
    <row r="31" spans="1:13" x14ac:dyDescent="0.2">
      <c r="A31" t="s">
        <v>223</v>
      </c>
      <c r="B31" t="s">
        <v>223</v>
      </c>
      <c r="C31" t="s">
        <v>150</v>
      </c>
      <c r="D31" t="s">
        <v>223</v>
      </c>
    </row>
    <row r="32" spans="1:13" x14ac:dyDescent="0.2">
      <c r="A32" t="s">
        <v>377</v>
      </c>
      <c r="B32" t="s">
        <v>377</v>
      </c>
      <c r="C32" t="s">
        <v>150</v>
      </c>
      <c r="D32" t="s">
        <v>377</v>
      </c>
    </row>
    <row r="33" spans="1:4" x14ac:dyDescent="0.2">
      <c r="A33" t="s">
        <v>355</v>
      </c>
      <c r="B33" t="s">
        <v>355</v>
      </c>
      <c r="C33" t="s">
        <v>181</v>
      </c>
      <c r="D33" t="s">
        <v>355</v>
      </c>
    </row>
    <row r="34" spans="1:4" x14ac:dyDescent="0.2">
      <c r="A34" t="s">
        <v>391</v>
      </c>
      <c r="B34" t="s">
        <v>391</v>
      </c>
      <c r="C34" t="s">
        <v>437</v>
      </c>
      <c r="D34" t="s">
        <v>391</v>
      </c>
    </row>
    <row r="35" spans="1:4" x14ac:dyDescent="0.2">
      <c r="A35" t="s">
        <v>244</v>
      </c>
      <c r="B35" t="s">
        <v>244</v>
      </c>
      <c r="C35" t="s">
        <v>529</v>
      </c>
      <c r="D35" t="s">
        <v>244</v>
      </c>
    </row>
    <row r="36" spans="1:4" x14ac:dyDescent="0.2">
      <c r="B36" t="s">
        <v>565</v>
      </c>
      <c r="C36" t="s">
        <v>530</v>
      </c>
    </row>
    <row r="37" spans="1:4" x14ac:dyDescent="0.2">
      <c r="B37" t="s">
        <v>400</v>
      </c>
      <c r="C37" t="s">
        <v>531</v>
      </c>
      <c r="D37" t="s">
        <v>400</v>
      </c>
    </row>
    <row r="38" spans="1:4" x14ac:dyDescent="0.2">
      <c r="B38" t="s">
        <v>405</v>
      </c>
      <c r="C38" t="s">
        <v>532</v>
      </c>
      <c r="D38" t="s">
        <v>405</v>
      </c>
    </row>
    <row r="39" spans="1:4" x14ac:dyDescent="0.2">
      <c r="B39" t="s">
        <v>412</v>
      </c>
      <c r="C39" t="s">
        <v>533</v>
      </c>
      <c r="D39" t="s">
        <v>412</v>
      </c>
    </row>
    <row r="40" spans="1:4" x14ac:dyDescent="0.2">
      <c r="B40" t="s">
        <v>325</v>
      </c>
      <c r="C40" t="s">
        <v>541</v>
      </c>
      <c r="D40" t="s">
        <v>325</v>
      </c>
    </row>
    <row r="41" spans="1:4" x14ac:dyDescent="0.2">
      <c r="B41" t="s">
        <v>335</v>
      </c>
      <c r="C41" t="s">
        <v>263</v>
      </c>
      <c r="D41" t="s">
        <v>335</v>
      </c>
    </row>
    <row r="42" spans="1:4" x14ac:dyDescent="0.2">
      <c r="B42" t="s">
        <v>426</v>
      </c>
      <c r="C42" t="s">
        <v>534</v>
      </c>
      <c r="D42" t="s">
        <v>426</v>
      </c>
    </row>
    <row r="43" spans="1:4" x14ac:dyDescent="0.2">
      <c r="B43" t="s">
        <v>428</v>
      </c>
      <c r="C43" t="s">
        <v>322</v>
      </c>
      <c r="D43" t="s">
        <v>428</v>
      </c>
    </row>
    <row r="44" spans="1:4" x14ac:dyDescent="0.2">
      <c r="B44" t="s">
        <v>430</v>
      </c>
      <c r="C44" t="s">
        <v>313</v>
      </c>
      <c r="D44" t="s">
        <v>430</v>
      </c>
    </row>
    <row r="45" spans="1:4" x14ac:dyDescent="0.2">
      <c r="B45" t="s">
        <v>432</v>
      </c>
      <c r="C45" t="s">
        <v>313</v>
      </c>
      <c r="D45" t="s">
        <v>432</v>
      </c>
    </row>
    <row r="46" spans="1:4" x14ac:dyDescent="0.2">
      <c r="B46" t="s">
        <v>450</v>
      </c>
      <c r="C46" t="s">
        <v>535</v>
      </c>
      <c r="D46" t="s">
        <v>450</v>
      </c>
    </row>
    <row r="47" spans="1:4" x14ac:dyDescent="0.2">
      <c r="B47" t="s">
        <v>451</v>
      </c>
      <c r="C47" t="s">
        <v>223</v>
      </c>
      <c r="D47" t="s">
        <v>451</v>
      </c>
    </row>
    <row r="48" spans="1:4" x14ac:dyDescent="0.2">
      <c r="B48" t="s">
        <v>338</v>
      </c>
      <c r="C48" t="s">
        <v>355</v>
      </c>
      <c r="D48" t="s">
        <v>338</v>
      </c>
    </row>
    <row r="49" spans="2:4" x14ac:dyDescent="0.2">
      <c r="B49" t="s">
        <v>330</v>
      </c>
      <c r="C49" t="s">
        <v>348</v>
      </c>
      <c r="D49" t="s">
        <v>330</v>
      </c>
    </row>
    <row r="50" spans="2:4" x14ac:dyDescent="0.2">
      <c r="B50" t="s">
        <v>341</v>
      </c>
      <c r="C50" t="s">
        <v>536</v>
      </c>
      <c r="D50" t="s">
        <v>341</v>
      </c>
    </row>
    <row r="51" spans="2:4" x14ac:dyDescent="0.2">
      <c r="B51" t="s">
        <v>344</v>
      </c>
      <c r="C51" t="s">
        <v>352</v>
      </c>
      <c r="D51" t="s">
        <v>344</v>
      </c>
    </row>
    <row r="52" spans="2:4" x14ac:dyDescent="0.2">
      <c r="B52" t="s">
        <v>348</v>
      </c>
      <c r="C52" t="s">
        <v>537</v>
      </c>
      <c r="D52" t="s">
        <v>348</v>
      </c>
    </row>
    <row r="53" spans="2:4" x14ac:dyDescent="0.2">
      <c r="B53" t="s">
        <v>352</v>
      </c>
      <c r="C53" t="s">
        <v>391</v>
      </c>
      <c r="D53" t="s">
        <v>352</v>
      </c>
    </row>
    <row r="54" spans="2:4" x14ac:dyDescent="0.2">
      <c r="B54" t="s">
        <v>501</v>
      </c>
      <c r="D54" t="s">
        <v>501</v>
      </c>
    </row>
    <row r="55" spans="2:4" x14ac:dyDescent="0.2">
      <c r="B55" t="s">
        <v>507</v>
      </c>
      <c r="D55" t="s">
        <v>507</v>
      </c>
    </row>
    <row r="56" spans="2:4" x14ac:dyDescent="0.2">
      <c r="B56" t="s">
        <v>513</v>
      </c>
      <c r="D56" t="s">
        <v>513</v>
      </c>
    </row>
    <row r="57" spans="2:4" x14ac:dyDescent="0.2">
      <c r="B57" t="s">
        <v>518</v>
      </c>
      <c r="D57" t="s">
        <v>518</v>
      </c>
    </row>
    <row r="58" spans="2:4" x14ac:dyDescent="0.2">
      <c r="D58" t="s">
        <v>520</v>
      </c>
    </row>
    <row r="59" spans="2:4" x14ac:dyDescent="0.2">
      <c r="D59" t="s">
        <v>521</v>
      </c>
    </row>
    <row r="60" spans="2:4" x14ac:dyDescent="0.2">
      <c r="D60" t="s">
        <v>288</v>
      </c>
    </row>
    <row r="61" spans="2:4" x14ac:dyDescent="0.2">
      <c r="D61" s="65" t="s">
        <v>522</v>
      </c>
    </row>
    <row r="62" spans="2:4" x14ac:dyDescent="0.2">
      <c r="D62" t="s">
        <v>523</v>
      </c>
    </row>
    <row r="63" spans="2:4" x14ac:dyDescent="0.2">
      <c r="D63" t="s">
        <v>524</v>
      </c>
    </row>
    <row r="64" spans="2:4" x14ac:dyDescent="0.2">
      <c r="D64" t="s">
        <v>525</v>
      </c>
    </row>
    <row r="65" spans="4:4" x14ac:dyDescent="0.2">
      <c r="D65" t="s">
        <v>526</v>
      </c>
    </row>
    <row r="66" spans="4:4" x14ac:dyDescent="0.2">
      <c r="D66" t="s">
        <v>527</v>
      </c>
    </row>
    <row r="67" spans="4:4" x14ac:dyDescent="0.2">
      <c r="D67" t="s">
        <v>528</v>
      </c>
    </row>
    <row r="68" spans="4:4" x14ac:dyDescent="0.2">
      <c r="D68" t="s">
        <v>529</v>
      </c>
    </row>
    <row r="69" spans="4:4" x14ac:dyDescent="0.2">
      <c r="D69" t="s">
        <v>530</v>
      </c>
    </row>
    <row r="70" spans="4:4" x14ac:dyDescent="0.2">
      <c r="D70" t="s">
        <v>531</v>
      </c>
    </row>
    <row r="71" spans="4:4" x14ac:dyDescent="0.2">
      <c r="D71" t="s">
        <v>532</v>
      </c>
    </row>
    <row r="72" spans="4:4" x14ac:dyDescent="0.2">
      <c r="D72" t="s">
        <v>533</v>
      </c>
    </row>
    <row r="73" spans="4:4" x14ac:dyDescent="0.2">
      <c r="D73" t="s">
        <v>541</v>
      </c>
    </row>
    <row r="74" spans="4:4" x14ac:dyDescent="0.2">
      <c r="D74" t="s">
        <v>534</v>
      </c>
    </row>
    <row r="75" spans="4:4" x14ac:dyDescent="0.2">
      <c r="D75" t="s">
        <v>433</v>
      </c>
    </row>
    <row r="76" spans="4:4" x14ac:dyDescent="0.2">
      <c r="D76" t="s">
        <v>536</v>
      </c>
    </row>
    <row r="77" spans="4:4" x14ac:dyDescent="0.2">
      <c r="D77" t="s">
        <v>537</v>
      </c>
    </row>
    <row r="78" spans="4:4" x14ac:dyDescent="0.2">
      <c r="D78" t="s">
        <v>565</v>
      </c>
    </row>
    <row r="96" spans="4:4" x14ac:dyDescent="0.2">
      <c r="D96" t="s">
        <v>540</v>
      </c>
    </row>
    <row r="97" spans="4:4" x14ac:dyDescent="0.2">
      <c r="D97" t="s">
        <v>534</v>
      </c>
    </row>
    <row r="98" spans="4:4" x14ac:dyDescent="0.2">
      <c r="D98" t="s">
        <v>325</v>
      </c>
    </row>
    <row r="99" spans="4:4" x14ac:dyDescent="0.2">
      <c r="D99" t="s">
        <v>244</v>
      </c>
    </row>
    <row r="100" spans="4:4" x14ac:dyDescent="0.2">
      <c r="D100" t="s">
        <v>335</v>
      </c>
    </row>
    <row r="101" spans="4:4" x14ac:dyDescent="0.2">
      <c r="D101" t="s">
        <v>53</v>
      </c>
    </row>
    <row r="102" spans="4:4" x14ac:dyDescent="0.2">
      <c r="D102" t="s">
        <v>501</v>
      </c>
    </row>
    <row r="104" spans="4:4" x14ac:dyDescent="0.2">
      <c r="D104" t="s">
        <v>432</v>
      </c>
    </row>
    <row r="105" spans="4:4" x14ac:dyDescent="0.2">
      <c r="D105" t="s">
        <v>433</v>
      </c>
    </row>
    <row r="106" spans="4:4" x14ac:dyDescent="0.2">
      <c r="D106" t="s">
        <v>181</v>
      </c>
    </row>
    <row r="107" spans="4:4" x14ac:dyDescent="0.2">
      <c r="D107" t="s">
        <v>99</v>
      </c>
    </row>
    <row r="108" spans="4:4" x14ac:dyDescent="0.2">
      <c r="D108" t="s">
        <v>412</v>
      </c>
    </row>
    <row r="109" spans="4:4" x14ac:dyDescent="0.2">
      <c r="D109" t="s">
        <v>385</v>
      </c>
    </row>
    <row r="111" spans="4:4" x14ac:dyDescent="0.2">
      <c r="D111" t="s">
        <v>525</v>
      </c>
    </row>
    <row r="112" spans="4:4" x14ac:dyDescent="0.2">
      <c r="D112" t="s">
        <v>405</v>
      </c>
    </row>
    <row r="113" spans="4:4" x14ac:dyDescent="0.2">
      <c r="D113" t="s">
        <v>426</v>
      </c>
    </row>
    <row r="114" spans="4:4" x14ac:dyDescent="0.2">
      <c r="D114" t="s">
        <v>541</v>
      </c>
    </row>
    <row r="115" spans="4:4" x14ac:dyDescent="0.2">
      <c r="D115" t="s">
        <v>223</v>
      </c>
    </row>
    <row r="116" spans="4:4" x14ac:dyDescent="0.2">
      <c r="D116" t="s">
        <v>530</v>
      </c>
    </row>
    <row r="117" spans="4:4" x14ac:dyDescent="0.2">
      <c r="D117" t="s">
        <v>507</v>
      </c>
    </row>
    <row r="118" spans="4:4" x14ac:dyDescent="0.2">
      <c r="D118" t="s">
        <v>524</v>
      </c>
    </row>
    <row r="119" spans="4:4" x14ac:dyDescent="0.2">
      <c r="D119" t="s">
        <v>528</v>
      </c>
    </row>
    <row r="120" spans="4:4" x14ac:dyDescent="0.2">
      <c r="D120" t="s">
        <v>391</v>
      </c>
    </row>
    <row r="121" spans="4:4" x14ac:dyDescent="0.2">
      <c r="D121" t="s">
        <v>344</v>
      </c>
    </row>
    <row r="122" spans="4:4" x14ac:dyDescent="0.2">
      <c r="D122" t="s">
        <v>518</v>
      </c>
    </row>
    <row r="123" spans="4:4" x14ac:dyDescent="0.2">
      <c r="D123" t="s">
        <v>414</v>
      </c>
    </row>
    <row r="124" spans="4:4" x14ac:dyDescent="0.2">
      <c r="D124" t="s">
        <v>532</v>
      </c>
    </row>
    <row r="125" spans="4:4" x14ac:dyDescent="0.2">
      <c r="D125" t="s">
        <v>287</v>
      </c>
    </row>
    <row r="126" spans="4:4" x14ac:dyDescent="0.2">
      <c r="D126" t="s">
        <v>131</v>
      </c>
    </row>
    <row r="127" spans="4:4" x14ac:dyDescent="0.2">
      <c r="D127" t="s">
        <v>348</v>
      </c>
    </row>
    <row r="128" spans="4:4" x14ac:dyDescent="0.2">
      <c r="D128" t="s">
        <v>338</v>
      </c>
    </row>
    <row r="129" spans="4:4" x14ac:dyDescent="0.2">
      <c r="D129" t="s">
        <v>330</v>
      </c>
    </row>
    <row r="130" spans="4:4" x14ac:dyDescent="0.2">
      <c r="D130" t="s">
        <v>49</v>
      </c>
    </row>
    <row r="131" spans="4:4" x14ac:dyDescent="0.2">
      <c r="D131" t="s">
        <v>430</v>
      </c>
    </row>
    <row r="132" spans="4:4" x14ac:dyDescent="0.2">
      <c r="D132" t="s">
        <v>188</v>
      </c>
    </row>
    <row r="133" spans="4:4" x14ac:dyDescent="0.2">
      <c r="D133" t="s">
        <v>523</v>
      </c>
    </row>
    <row r="134" spans="4:4" x14ac:dyDescent="0.2">
      <c r="D134" t="s">
        <v>233</v>
      </c>
    </row>
    <row r="135" spans="4:4" x14ac:dyDescent="0.2">
      <c r="D135" t="s">
        <v>173</v>
      </c>
    </row>
    <row r="136" spans="4:4" x14ac:dyDescent="0.2">
      <c r="D136" t="s">
        <v>450</v>
      </c>
    </row>
    <row r="137" spans="4:4" x14ac:dyDescent="0.2">
      <c r="D137" t="s">
        <v>352</v>
      </c>
    </row>
    <row r="138" spans="4:4" x14ac:dyDescent="0.2">
      <c r="D138" t="s">
        <v>437</v>
      </c>
    </row>
    <row r="139" spans="4:4" x14ac:dyDescent="0.2">
      <c r="D139" t="s">
        <v>293</v>
      </c>
    </row>
    <row r="140" spans="4:4" x14ac:dyDescent="0.2">
      <c r="D140" t="s">
        <v>529</v>
      </c>
    </row>
    <row r="141" spans="4:4" x14ac:dyDescent="0.2">
      <c r="D141" t="s">
        <v>355</v>
      </c>
    </row>
    <row r="142" spans="4:4" x14ac:dyDescent="0.2">
      <c r="D142" t="s">
        <v>138</v>
      </c>
    </row>
    <row r="143" spans="4:4" x14ac:dyDescent="0.2">
      <c r="D143" t="s">
        <v>263</v>
      </c>
    </row>
    <row r="144" spans="4:4" x14ac:dyDescent="0.2">
      <c r="D144" t="s">
        <v>399</v>
      </c>
    </row>
    <row r="145" spans="4:4" x14ac:dyDescent="0.2">
      <c r="D145" t="s">
        <v>305</v>
      </c>
    </row>
    <row r="146" spans="4:4" x14ac:dyDescent="0.2">
      <c r="D146" t="s">
        <v>428</v>
      </c>
    </row>
    <row r="147" spans="4:4" x14ac:dyDescent="0.2">
      <c r="D147" t="s">
        <v>82</v>
      </c>
    </row>
    <row r="148" spans="4:4" x14ac:dyDescent="0.2">
      <c r="D148" t="s">
        <v>274</v>
      </c>
    </row>
    <row r="149" spans="4:4" x14ac:dyDescent="0.2">
      <c r="D149" t="s">
        <v>313</v>
      </c>
    </row>
    <row r="150" spans="4:4" x14ac:dyDescent="0.2">
      <c r="D150" t="s">
        <v>513</v>
      </c>
    </row>
    <row r="151" spans="4:4" x14ac:dyDescent="0.2">
      <c r="D151" t="s">
        <v>300</v>
      </c>
    </row>
    <row r="152" spans="4:4" x14ac:dyDescent="0.2">
      <c r="D152" t="s">
        <v>92</v>
      </c>
    </row>
    <row r="153" spans="4:4" x14ac:dyDescent="0.2">
      <c r="D153" t="s">
        <v>522</v>
      </c>
    </row>
    <row r="154" spans="4:4" x14ac:dyDescent="0.2">
      <c r="D154" t="s">
        <v>519</v>
      </c>
    </row>
    <row r="155" spans="4:4" x14ac:dyDescent="0.2">
      <c r="D155" t="s">
        <v>520</v>
      </c>
    </row>
    <row r="156" spans="4:4" x14ac:dyDescent="0.2">
      <c r="D156" t="s">
        <v>527</v>
      </c>
    </row>
    <row r="157" spans="4:4" x14ac:dyDescent="0.2">
      <c r="D157" t="s">
        <v>521</v>
      </c>
    </row>
    <row r="158" spans="4:4" x14ac:dyDescent="0.2">
      <c r="D158" t="s">
        <v>526</v>
      </c>
    </row>
    <row r="159" spans="4:4" x14ac:dyDescent="0.2">
      <c r="D159" t="s">
        <v>536</v>
      </c>
    </row>
    <row r="160" spans="4:4" x14ac:dyDescent="0.2">
      <c r="D160" t="s">
        <v>341</v>
      </c>
    </row>
    <row r="161" spans="4:4" x14ac:dyDescent="0.2">
      <c r="D161" t="s">
        <v>537</v>
      </c>
    </row>
    <row r="162" spans="4:4" x14ac:dyDescent="0.2">
      <c r="D162" t="s">
        <v>135</v>
      </c>
    </row>
    <row r="163" spans="4:4" x14ac:dyDescent="0.2">
      <c r="D163" t="s">
        <v>151</v>
      </c>
    </row>
    <row r="164" spans="4:4" x14ac:dyDescent="0.2">
      <c r="D164" t="s">
        <v>531</v>
      </c>
    </row>
    <row r="165" spans="4:4" x14ac:dyDescent="0.2">
      <c r="D165" t="s">
        <v>288</v>
      </c>
    </row>
    <row r="166" spans="4:4" x14ac:dyDescent="0.2">
      <c r="D166" t="s">
        <v>400</v>
      </c>
    </row>
    <row r="167" spans="4:4" x14ac:dyDescent="0.2">
      <c r="D167" t="s">
        <v>376</v>
      </c>
    </row>
    <row r="168" spans="4:4" x14ac:dyDescent="0.2">
      <c r="D168" t="s">
        <v>377</v>
      </c>
    </row>
    <row r="169" spans="4:4" x14ac:dyDescent="0.2">
      <c r="D169" t="s">
        <v>493</v>
      </c>
    </row>
    <row r="170" spans="4:4" x14ac:dyDescent="0.2">
      <c r="D170" t="s">
        <v>533</v>
      </c>
    </row>
    <row r="171" spans="4:4" x14ac:dyDescent="0.2">
      <c r="D171" t="s">
        <v>150</v>
      </c>
    </row>
    <row r="172" spans="4:4" x14ac:dyDescent="0.2">
      <c r="D172" t="s">
        <v>393</v>
      </c>
    </row>
    <row r="173" spans="4:4" x14ac:dyDescent="0.2">
      <c r="D173" t="s">
        <v>451</v>
      </c>
    </row>
  </sheetData>
  <autoFilter ref="A1:D78" xr:uid="{93338688-72B8-4133-B3B5-05B6023977EB}"/>
  <sortState xmlns:xlrd2="http://schemas.microsoft.com/office/spreadsheetml/2017/richdata2" ref="A94:D170">
    <sortCondition ref="D94:D170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D838-E395-4A76-AE1F-33FFE6C01308}">
  <dimension ref="A1:L171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baseColWidth="10" defaultRowHeight="12.75" x14ac:dyDescent="0.2"/>
  <cols>
    <col min="1" max="1" width="16.5703125" bestFit="1" customWidth="1"/>
    <col min="2" max="2" width="43.7109375" bestFit="1" customWidth="1"/>
    <col min="3" max="3" width="15" customWidth="1"/>
    <col min="4" max="4" width="16.7109375" bestFit="1" customWidth="1"/>
    <col min="5" max="5" width="12.5703125" bestFit="1" customWidth="1"/>
    <col min="6" max="6" width="12.28515625" style="69" customWidth="1"/>
    <col min="7" max="7" width="5" customWidth="1"/>
    <col min="8" max="8" width="15.85546875" customWidth="1"/>
    <col min="9" max="9" width="17.85546875" customWidth="1"/>
    <col min="10" max="10" width="9.5703125" style="74" bestFit="1" customWidth="1"/>
    <col min="11" max="11" width="8.28515625" style="74" bestFit="1" customWidth="1"/>
    <col min="12" max="12" width="8.7109375" style="74" bestFit="1" customWidth="1"/>
  </cols>
  <sheetData>
    <row r="1" spans="1:12" x14ac:dyDescent="0.2">
      <c r="A1" s="70" t="s">
        <v>599</v>
      </c>
      <c r="B1" s="70" t="s">
        <v>837</v>
      </c>
      <c r="C1" t="s">
        <v>597</v>
      </c>
      <c r="D1" t="s">
        <v>0</v>
      </c>
      <c r="E1" t="s">
        <v>1</v>
      </c>
      <c r="F1" s="69" t="s">
        <v>598</v>
      </c>
      <c r="G1" t="s">
        <v>3</v>
      </c>
      <c r="H1" t="s">
        <v>599</v>
      </c>
      <c r="I1" t="s">
        <v>600</v>
      </c>
      <c r="J1" s="73" t="s">
        <v>838</v>
      </c>
      <c r="K1" s="73" t="s">
        <v>669</v>
      </c>
      <c r="L1" s="73" t="s">
        <v>839</v>
      </c>
    </row>
    <row r="2" spans="1:12" x14ac:dyDescent="0.2">
      <c r="A2" s="70" t="s">
        <v>83</v>
      </c>
      <c r="B2" t="s">
        <v>804</v>
      </c>
      <c r="C2">
        <v>1189856</v>
      </c>
      <c r="D2" t="s">
        <v>132</v>
      </c>
      <c r="E2" t="s">
        <v>133</v>
      </c>
      <c r="F2" s="69">
        <v>31228</v>
      </c>
      <c r="G2">
        <v>8134</v>
      </c>
      <c r="H2" t="s">
        <v>83</v>
      </c>
      <c r="I2" t="s">
        <v>608</v>
      </c>
      <c r="J2" s="74">
        <v>1</v>
      </c>
      <c r="L2" s="74">
        <v>1</v>
      </c>
    </row>
    <row r="3" spans="1:12" x14ac:dyDescent="0.2">
      <c r="A3" s="70" t="s">
        <v>83</v>
      </c>
      <c r="B3" t="s">
        <v>804</v>
      </c>
      <c r="C3">
        <v>374796</v>
      </c>
      <c r="D3" t="s">
        <v>761</v>
      </c>
      <c r="E3" t="s">
        <v>803</v>
      </c>
      <c r="F3" s="69">
        <v>21063</v>
      </c>
      <c r="G3">
        <v>8134</v>
      </c>
      <c r="H3" t="s">
        <v>83</v>
      </c>
      <c r="I3" t="s">
        <v>609</v>
      </c>
      <c r="J3" s="74">
        <v>1</v>
      </c>
    </row>
    <row r="4" spans="1:12" x14ac:dyDescent="0.2">
      <c r="A4" s="70" t="s">
        <v>452</v>
      </c>
      <c r="B4" s="70" t="s">
        <v>821</v>
      </c>
      <c r="C4">
        <v>2235064</v>
      </c>
      <c r="D4" t="s">
        <v>74</v>
      </c>
      <c r="E4" t="s">
        <v>453</v>
      </c>
      <c r="F4" s="69">
        <v>18979</v>
      </c>
      <c r="G4">
        <v>8953</v>
      </c>
      <c r="H4" t="s">
        <v>455</v>
      </c>
      <c r="I4" t="s">
        <v>609</v>
      </c>
      <c r="J4" s="74">
        <v>1</v>
      </c>
      <c r="L4" s="74">
        <v>1</v>
      </c>
    </row>
    <row r="5" spans="1:12" x14ac:dyDescent="0.2">
      <c r="A5" s="70" t="s">
        <v>452</v>
      </c>
      <c r="B5" t="s">
        <v>821</v>
      </c>
      <c r="C5">
        <v>402105</v>
      </c>
      <c r="D5" t="s">
        <v>818</v>
      </c>
      <c r="E5" s="69" t="s">
        <v>819</v>
      </c>
      <c r="F5" s="69">
        <v>31738</v>
      </c>
      <c r="G5">
        <v>8951</v>
      </c>
      <c r="H5" t="s">
        <v>820</v>
      </c>
      <c r="I5" t="s">
        <v>614</v>
      </c>
      <c r="K5" s="74">
        <v>1</v>
      </c>
    </row>
    <row r="6" spans="1:12" x14ac:dyDescent="0.2">
      <c r="A6" s="70" t="s">
        <v>716</v>
      </c>
      <c r="B6" t="s">
        <v>796</v>
      </c>
      <c r="C6">
        <v>710911</v>
      </c>
      <c r="D6" t="s">
        <v>795</v>
      </c>
      <c r="E6" s="69" t="s">
        <v>238</v>
      </c>
      <c r="F6" s="69">
        <v>16184</v>
      </c>
      <c r="G6">
        <v>8450</v>
      </c>
      <c r="H6" t="s">
        <v>716</v>
      </c>
      <c r="I6" t="s">
        <v>614</v>
      </c>
      <c r="K6" s="74">
        <v>1</v>
      </c>
    </row>
    <row r="7" spans="1:12" x14ac:dyDescent="0.2">
      <c r="A7" s="70" t="s">
        <v>716</v>
      </c>
      <c r="B7" s="70" t="s">
        <v>796</v>
      </c>
      <c r="C7">
        <v>941444</v>
      </c>
      <c r="D7" t="s">
        <v>86</v>
      </c>
      <c r="E7" t="s">
        <v>627</v>
      </c>
      <c r="F7" s="69">
        <v>22342</v>
      </c>
      <c r="G7">
        <v>8259</v>
      </c>
      <c r="H7" t="s">
        <v>794</v>
      </c>
      <c r="I7" t="s">
        <v>609</v>
      </c>
      <c r="J7" s="74">
        <v>1</v>
      </c>
      <c r="L7" s="74">
        <v>1</v>
      </c>
    </row>
    <row r="8" spans="1:12" x14ac:dyDescent="0.2">
      <c r="A8" s="70" t="s">
        <v>127</v>
      </c>
      <c r="B8" t="s">
        <v>799</v>
      </c>
      <c r="C8">
        <v>1314492</v>
      </c>
      <c r="D8" t="s">
        <v>797</v>
      </c>
      <c r="E8" t="s">
        <v>504</v>
      </c>
      <c r="F8" s="69">
        <v>36522</v>
      </c>
      <c r="G8">
        <v>8345</v>
      </c>
      <c r="H8" t="s">
        <v>361</v>
      </c>
      <c r="I8" t="s">
        <v>614</v>
      </c>
      <c r="K8" s="74">
        <v>1</v>
      </c>
    </row>
    <row r="9" spans="1:12" x14ac:dyDescent="0.2">
      <c r="A9" s="70" t="s">
        <v>127</v>
      </c>
      <c r="B9" t="s">
        <v>799</v>
      </c>
      <c r="C9">
        <v>671765</v>
      </c>
      <c r="D9" t="s">
        <v>128</v>
      </c>
      <c r="E9" t="s">
        <v>129</v>
      </c>
      <c r="F9" s="69">
        <v>22509</v>
      </c>
      <c r="G9">
        <v>8345</v>
      </c>
      <c r="H9" t="s">
        <v>361</v>
      </c>
      <c r="I9" t="s">
        <v>609</v>
      </c>
      <c r="J9" s="74">
        <v>1</v>
      </c>
      <c r="L9" s="74">
        <v>1</v>
      </c>
    </row>
    <row r="10" spans="1:12" x14ac:dyDescent="0.2">
      <c r="A10" s="70" t="s">
        <v>127</v>
      </c>
      <c r="B10" t="s">
        <v>799</v>
      </c>
      <c r="C10">
        <v>1374522</v>
      </c>
      <c r="D10" t="s">
        <v>798</v>
      </c>
      <c r="E10" t="s">
        <v>649</v>
      </c>
      <c r="F10" s="69">
        <v>36021</v>
      </c>
      <c r="G10">
        <v>8344</v>
      </c>
      <c r="H10" t="s">
        <v>127</v>
      </c>
      <c r="I10" t="s">
        <v>614</v>
      </c>
      <c r="K10" s="74">
        <v>1</v>
      </c>
    </row>
    <row r="11" spans="1:12" x14ac:dyDescent="0.2">
      <c r="A11" s="70" t="s">
        <v>280</v>
      </c>
      <c r="B11" t="s">
        <v>781</v>
      </c>
      <c r="C11">
        <v>1700243</v>
      </c>
      <c r="D11" t="s">
        <v>282</v>
      </c>
      <c r="E11" t="s">
        <v>283</v>
      </c>
      <c r="F11" s="69">
        <v>16607</v>
      </c>
      <c r="G11">
        <v>8305</v>
      </c>
      <c r="H11" t="s">
        <v>285</v>
      </c>
      <c r="I11" t="s">
        <v>609</v>
      </c>
      <c r="J11" s="74">
        <v>1</v>
      </c>
      <c r="L11" s="74">
        <v>1</v>
      </c>
    </row>
    <row r="12" spans="1:12" x14ac:dyDescent="0.2">
      <c r="A12" s="70" t="s">
        <v>280</v>
      </c>
      <c r="B12" t="s">
        <v>781</v>
      </c>
      <c r="C12">
        <v>1897211</v>
      </c>
      <c r="D12" t="s">
        <v>780</v>
      </c>
      <c r="E12" t="s">
        <v>613</v>
      </c>
      <c r="F12" s="69">
        <v>20038</v>
      </c>
      <c r="G12">
        <v>8305</v>
      </c>
      <c r="H12" t="s">
        <v>285</v>
      </c>
      <c r="I12" t="s">
        <v>609</v>
      </c>
      <c r="J12" s="74">
        <v>1</v>
      </c>
    </row>
    <row r="13" spans="1:12" x14ac:dyDescent="0.2">
      <c r="A13" s="70" t="s">
        <v>27</v>
      </c>
      <c r="B13" t="s">
        <v>748</v>
      </c>
      <c r="C13">
        <v>670968</v>
      </c>
      <c r="D13" t="s">
        <v>739</v>
      </c>
      <c r="E13" s="69" t="s">
        <v>740</v>
      </c>
      <c r="F13" s="69">
        <v>16725</v>
      </c>
      <c r="G13">
        <v>8157</v>
      </c>
      <c r="H13" t="s">
        <v>27</v>
      </c>
      <c r="I13" t="s">
        <v>614</v>
      </c>
      <c r="K13" s="74">
        <v>1</v>
      </c>
    </row>
    <row r="14" spans="1:12" x14ac:dyDescent="0.2">
      <c r="A14" s="70" t="s">
        <v>27</v>
      </c>
      <c r="B14" s="70" t="s">
        <v>748</v>
      </c>
      <c r="C14">
        <v>1587079</v>
      </c>
      <c r="D14" t="s">
        <v>314</v>
      </c>
      <c r="E14" t="s">
        <v>342</v>
      </c>
      <c r="F14" s="69">
        <v>25047</v>
      </c>
      <c r="G14">
        <v>8006</v>
      </c>
      <c r="H14" t="s">
        <v>4</v>
      </c>
      <c r="I14" t="s">
        <v>609</v>
      </c>
      <c r="J14" s="74">
        <v>1</v>
      </c>
    </row>
    <row r="15" spans="1:12" x14ac:dyDescent="0.2">
      <c r="A15" s="70" t="s">
        <v>27</v>
      </c>
      <c r="B15" t="s">
        <v>748</v>
      </c>
      <c r="C15">
        <v>1587078</v>
      </c>
      <c r="D15" t="s">
        <v>314</v>
      </c>
      <c r="E15" s="69" t="s">
        <v>702</v>
      </c>
      <c r="F15" s="69">
        <v>27247</v>
      </c>
      <c r="G15">
        <v>8006</v>
      </c>
      <c r="H15" t="s">
        <v>4</v>
      </c>
      <c r="I15" t="s">
        <v>609</v>
      </c>
      <c r="J15" s="74">
        <v>1</v>
      </c>
    </row>
    <row r="16" spans="1:12" x14ac:dyDescent="0.2">
      <c r="A16" s="70" t="s">
        <v>27</v>
      </c>
      <c r="B16" t="s">
        <v>748</v>
      </c>
      <c r="C16">
        <v>241456</v>
      </c>
      <c r="D16" t="s">
        <v>741</v>
      </c>
      <c r="E16" s="69" t="s">
        <v>68</v>
      </c>
      <c r="F16" s="69">
        <v>16392</v>
      </c>
      <c r="G16">
        <v>8162</v>
      </c>
      <c r="H16" t="s">
        <v>742</v>
      </c>
      <c r="I16" t="s">
        <v>614</v>
      </c>
      <c r="K16" s="74">
        <v>1</v>
      </c>
    </row>
    <row r="17" spans="1:12" x14ac:dyDescent="0.2">
      <c r="A17" s="70" t="s">
        <v>27</v>
      </c>
      <c r="B17" t="s">
        <v>748</v>
      </c>
      <c r="C17">
        <v>665797</v>
      </c>
      <c r="D17" t="s">
        <v>743</v>
      </c>
      <c r="E17" s="69" t="s">
        <v>744</v>
      </c>
      <c r="F17" s="69">
        <v>15257</v>
      </c>
      <c r="G17">
        <v>8172</v>
      </c>
      <c r="H17" t="s">
        <v>745</v>
      </c>
      <c r="I17" t="s">
        <v>614</v>
      </c>
      <c r="K17" s="74">
        <v>1</v>
      </c>
    </row>
    <row r="18" spans="1:12" x14ac:dyDescent="0.2">
      <c r="A18" s="70" t="s">
        <v>27</v>
      </c>
      <c r="B18" t="s">
        <v>748</v>
      </c>
      <c r="C18">
        <v>1176986</v>
      </c>
      <c r="D18" t="s">
        <v>575</v>
      </c>
      <c r="E18" s="69" t="s">
        <v>52</v>
      </c>
      <c r="F18" s="69">
        <v>32284</v>
      </c>
      <c r="G18">
        <v>8322</v>
      </c>
      <c r="H18" t="s">
        <v>746</v>
      </c>
      <c r="I18" t="s">
        <v>614</v>
      </c>
      <c r="K18" s="74">
        <v>1</v>
      </c>
    </row>
    <row r="19" spans="1:12" x14ac:dyDescent="0.2">
      <c r="A19" s="70" t="s">
        <v>27</v>
      </c>
      <c r="B19" t="s">
        <v>748</v>
      </c>
      <c r="C19">
        <v>626426</v>
      </c>
      <c r="D19" t="s">
        <v>406</v>
      </c>
      <c r="E19" s="69" t="s">
        <v>7</v>
      </c>
      <c r="F19" s="69">
        <v>13762</v>
      </c>
      <c r="G19">
        <v>8158</v>
      </c>
      <c r="H19" t="s">
        <v>407</v>
      </c>
      <c r="I19" t="s">
        <v>609</v>
      </c>
      <c r="J19" s="74">
        <v>1</v>
      </c>
    </row>
    <row r="20" spans="1:12" s="70" customFormat="1" x14ac:dyDescent="0.2">
      <c r="A20" s="70" t="s">
        <v>27</v>
      </c>
      <c r="B20" t="s">
        <v>748</v>
      </c>
      <c r="C20">
        <v>1129316</v>
      </c>
      <c r="D20" t="s">
        <v>397</v>
      </c>
      <c r="E20" s="69" t="s">
        <v>41</v>
      </c>
      <c r="F20" s="69">
        <v>36291</v>
      </c>
      <c r="G20">
        <v>8155</v>
      </c>
      <c r="H20" t="s">
        <v>398</v>
      </c>
      <c r="I20" t="s">
        <v>609</v>
      </c>
      <c r="J20" s="74">
        <v>1</v>
      </c>
      <c r="K20" s="74"/>
      <c r="L20" s="74">
        <v>1</v>
      </c>
    </row>
    <row r="21" spans="1:12" x14ac:dyDescent="0.2">
      <c r="A21" s="70" t="s">
        <v>27</v>
      </c>
      <c r="B21" t="s">
        <v>748</v>
      </c>
      <c r="C21">
        <v>1129313</v>
      </c>
      <c r="D21" t="s">
        <v>397</v>
      </c>
      <c r="E21" s="69" t="s">
        <v>176</v>
      </c>
      <c r="F21" s="69">
        <v>35647</v>
      </c>
      <c r="G21">
        <v>8155</v>
      </c>
      <c r="H21" t="s">
        <v>398</v>
      </c>
      <c r="I21" t="s">
        <v>609</v>
      </c>
      <c r="J21" s="74">
        <v>1</v>
      </c>
    </row>
    <row r="22" spans="1:12" x14ac:dyDescent="0.2">
      <c r="A22" s="70" t="s">
        <v>27</v>
      </c>
      <c r="B22" t="s">
        <v>748</v>
      </c>
      <c r="C22">
        <v>1854183</v>
      </c>
      <c r="D22" t="s">
        <v>380</v>
      </c>
      <c r="E22" s="69" t="s">
        <v>381</v>
      </c>
      <c r="F22" s="69">
        <v>32427</v>
      </c>
      <c r="G22">
        <v>8165</v>
      </c>
      <c r="H22" t="s">
        <v>383</v>
      </c>
      <c r="I22" t="s">
        <v>608</v>
      </c>
      <c r="J22" s="74">
        <v>1</v>
      </c>
    </row>
    <row r="23" spans="1:12" x14ac:dyDescent="0.2">
      <c r="A23" s="70" t="s">
        <v>27</v>
      </c>
      <c r="B23" t="s">
        <v>748</v>
      </c>
      <c r="C23">
        <v>554936</v>
      </c>
      <c r="D23" t="s">
        <v>747</v>
      </c>
      <c r="E23" s="69" t="s">
        <v>122</v>
      </c>
      <c r="F23" s="69">
        <v>31812</v>
      </c>
      <c r="G23">
        <v>8157</v>
      </c>
      <c r="H23" t="s">
        <v>27</v>
      </c>
      <c r="I23" t="s">
        <v>614</v>
      </c>
      <c r="K23" s="74">
        <v>1</v>
      </c>
    </row>
    <row r="24" spans="1:12" s="70" customFormat="1" x14ac:dyDescent="0.2">
      <c r="A24" s="70" t="s">
        <v>27</v>
      </c>
      <c r="B24" t="s">
        <v>748</v>
      </c>
      <c r="C24">
        <v>1134193</v>
      </c>
      <c r="D24" t="s">
        <v>403</v>
      </c>
      <c r="E24" s="69" t="s">
        <v>401</v>
      </c>
      <c r="F24" s="69">
        <v>36317</v>
      </c>
      <c r="G24">
        <v>8155</v>
      </c>
      <c r="H24" t="s">
        <v>402</v>
      </c>
      <c r="I24" t="s">
        <v>609</v>
      </c>
      <c r="J24" s="74">
        <v>1</v>
      </c>
      <c r="K24" s="74"/>
      <c r="L24" s="74"/>
    </row>
    <row r="25" spans="1:12" x14ac:dyDescent="0.2">
      <c r="A25" s="70" t="s">
        <v>227</v>
      </c>
      <c r="B25" s="70" t="s">
        <v>785</v>
      </c>
      <c r="C25">
        <v>1289590</v>
      </c>
      <c r="D25" t="s">
        <v>229</v>
      </c>
      <c r="E25" t="s">
        <v>220</v>
      </c>
      <c r="F25" s="69">
        <v>32597</v>
      </c>
      <c r="G25">
        <v>8706</v>
      </c>
      <c r="H25" t="s">
        <v>44</v>
      </c>
      <c r="I25" t="s">
        <v>782</v>
      </c>
      <c r="J25" s="74">
        <v>1</v>
      </c>
      <c r="L25" s="74">
        <v>1</v>
      </c>
    </row>
    <row r="26" spans="1:12" x14ac:dyDescent="0.2">
      <c r="A26" s="70" t="s">
        <v>227</v>
      </c>
      <c r="B26" t="s">
        <v>785</v>
      </c>
      <c r="C26">
        <v>65250</v>
      </c>
      <c r="D26" t="s">
        <v>783</v>
      </c>
      <c r="E26" t="s">
        <v>686</v>
      </c>
      <c r="F26" s="69">
        <v>17651</v>
      </c>
      <c r="G26">
        <v>8053</v>
      </c>
      <c r="H26" t="s">
        <v>4</v>
      </c>
      <c r="I26" t="s">
        <v>782</v>
      </c>
      <c r="J26" s="74">
        <v>1</v>
      </c>
    </row>
    <row r="27" spans="1:12" x14ac:dyDescent="0.2">
      <c r="A27" s="70" t="s">
        <v>227</v>
      </c>
      <c r="B27" t="s">
        <v>785</v>
      </c>
      <c r="C27">
        <v>2206857</v>
      </c>
      <c r="D27" t="s">
        <v>690</v>
      </c>
      <c r="E27" t="s">
        <v>678</v>
      </c>
      <c r="F27" s="69">
        <v>30360</v>
      </c>
      <c r="G27">
        <v>8126</v>
      </c>
      <c r="H27" t="s">
        <v>784</v>
      </c>
      <c r="I27" t="s">
        <v>614</v>
      </c>
      <c r="K27" s="74">
        <v>1</v>
      </c>
    </row>
    <row r="28" spans="1:12" x14ac:dyDescent="0.2">
      <c r="A28" t="s">
        <v>249</v>
      </c>
      <c r="B28" s="70" t="s">
        <v>629</v>
      </c>
      <c r="C28">
        <v>1336197</v>
      </c>
      <c r="D28" t="s">
        <v>622</v>
      </c>
      <c r="E28" t="s">
        <v>623</v>
      </c>
      <c r="F28" s="69">
        <v>34008</v>
      </c>
      <c r="G28">
        <v>8492</v>
      </c>
      <c r="H28" t="s">
        <v>612</v>
      </c>
      <c r="I28" t="s">
        <v>609</v>
      </c>
      <c r="J28" s="74">
        <v>1</v>
      </c>
      <c r="L28" s="74">
        <v>1</v>
      </c>
    </row>
    <row r="29" spans="1:12" x14ac:dyDescent="0.2">
      <c r="A29" t="s">
        <v>249</v>
      </c>
      <c r="B29" t="s">
        <v>629</v>
      </c>
      <c r="C29">
        <v>452619</v>
      </c>
      <c r="D29" t="s">
        <v>51</v>
      </c>
      <c r="E29" t="s">
        <v>52</v>
      </c>
      <c r="F29" s="69">
        <v>27414</v>
      </c>
      <c r="G29">
        <v>8330</v>
      </c>
      <c r="H29" t="s">
        <v>624</v>
      </c>
      <c r="I29" t="s">
        <v>625</v>
      </c>
      <c r="J29" s="74">
        <v>1</v>
      </c>
    </row>
    <row r="30" spans="1:12" x14ac:dyDescent="0.2">
      <c r="A30" s="70" t="s">
        <v>43</v>
      </c>
      <c r="B30" t="s">
        <v>776</v>
      </c>
      <c r="C30">
        <v>1345215</v>
      </c>
      <c r="D30" t="s">
        <v>768</v>
      </c>
      <c r="E30" t="s">
        <v>769</v>
      </c>
      <c r="F30" s="69">
        <v>35564</v>
      </c>
      <c r="G30">
        <v>8125</v>
      </c>
      <c r="H30" t="s">
        <v>770</v>
      </c>
      <c r="I30" t="s">
        <v>614</v>
      </c>
      <c r="K30" s="74">
        <v>1</v>
      </c>
    </row>
    <row r="31" spans="1:12" x14ac:dyDescent="0.2">
      <c r="A31" s="70" t="s">
        <v>43</v>
      </c>
      <c r="B31" t="s">
        <v>776</v>
      </c>
      <c r="C31">
        <v>669748</v>
      </c>
      <c r="D31" t="s">
        <v>755</v>
      </c>
      <c r="E31" s="69" t="s">
        <v>56</v>
      </c>
      <c r="F31" s="69">
        <v>22355</v>
      </c>
      <c r="G31">
        <v>8703</v>
      </c>
      <c r="H31" t="s">
        <v>756</v>
      </c>
      <c r="I31" t="s">
        <v>614</v>
      </c>
      <c r="K31" s="74">
        <v>1</v>
      </c>
    </row>
    <row r="32" spans="1:12" x14ac:dyDescent="0.2">
      <c r="A32" s="70" t="s">
        <v>43</v>
      </c>
      <c r="B32" t="s">
        <v>776</v>
      </c>
      <c r="C32">
        <v>669758</v>
      </c>
      <c r="D32" t="s">
        <v>755</v>
      </c>
      <c r="E32" s="69" t="s">
        <v>757</v>
      </c>
      <c r="F32" s="69">
        <v>23659</v>
      </c>
      <c r="G32">
        <v>8703</v>
      </c>
      <c r="H32" t="s">
        <v>756</v>
      </c>
      <c r="I32" t="s">
        <v>614</v>
      </c>
      <c r="K32" s="74">
        <v>1</v>
      </c>
    </row>
    <row r="33" spans="1:12" x14ac:dyDescent="0.2">
      <c r="A33" s="70" t="s">
        <v>43</v>
      </c>
      <c r="B33" s="70" t="s">
        <v>776</v>
      </c>
      <c r="C33">
        <v>229037</v>
      </c>
      <c r="D33" t="s">
        <v>45</v>
      </c>
      <c r="E33" t="s">
        <v>46</v>
      </c>
      <c r="F33" s="69">
        <v>22996</v>
      </c>
      <c r="G33">
        <v>8708</v>
      </c>
      <c r="H33" t="s">
        <v>87</v>
      </c>
      <c r="I33" t="s">
        <v>609</v>
      </c>
      <c r="J33" s="74">
        <v>1</v>
      </c>
      <c r="L33" s="74">
        <v>1</v>
      </c>
    </row>
    <row r="34" spans="1:12" x14ac:dyDescent="0.2">
      <c r="A34" s="70" t="s">
        <v>43</v>
      </c>
      <c r="B34" t="s">
        <v>776</v>
      </c>
      <c r="C34">
        <v>669759</v>
      </c>
      <c r="D34" t="s">
        <v>45</v>
      </c>
      <c r="E34" s="69" t="s">
        <v>758</v>
      </c>
      <c r="F34" s="69">
        <v>25418</v>
      </c>
      <c r="G34">
        <v>8810</v>
      </c>
      <c r="H34" t="s">
        <v>13</v>
      </c>
      <c r="I34" t="s">
        <v>614</v>
      </c>
      <c r="K34" s="74">
        <v>1</v>
      </c>
    </row>
    <row r="35" spans="1:12" x14ac:dyDescent="0.2">
      <c r="A35" s="70" t="s">
        <v>43</v>
      </c>
      <c r="B35" t="s">
        <v>776</v>
      </c>
      <c r="C35">
        <v>669742</v>
      </c>
      <c r="D35" t="s">
        <v>759</v>
      </c>
      <c r="E35" s="69" t="s">
        <v>41</v>
      </c>
      <c r="F35" s="69">
        <v>17199</v>
      </c>
      <c r="G35">
        <v>8706</v>
      </c>
      <c r="H35" t="s">
        <v>44</v>
      </c>
      <c r="I35" t="s">
        <v>614</v>
      </c>
      <c r="K35" s="74">
        <v>1</v>
      </c>
    </row>
    <row r="36" spans="1:12" x14ac:dyDescent="0.2">
      <c r="A36" s="70" t="s">
        <v>43</v>
      </c>
      <c r="B36" t="s">
        <v>776</v>
      </c>
      <c r="C36">
        <v>669743</v>
      </c>
      <c r="D36" t="s">
        <v>760</v>
      </c>
      <c r="E36" s="69" t="s">
        <v>56</v>
      </c>
      <c r="F36" s="69">
        <v>29450</v>
      </c>
      <c r="G36">
        <v>8050</v>
      </c>
      <c r="H36" t="s">
        <v>4</v>
      </c>
      <c r="I36" t="s">
        <v>614</v>
      </c>
      <c r="K36" s="74">
        <v>1</v>
      </c>
    </row>
    <row r="37" spans="1:12" x14ac:dyDescent="0.2">
      <c r="A37" s="70" t="s">
        <v>43</v>
      </c>
      <c r="B37" t="s">
        <v>776</v>
      </c>
      <c r="C37">
        <v>1452222</v>
      </c>
      <c r="D37" t="s">
        <v>728</v>
      </c>
      <c r="E37" s="69" t="s">
        <v>616</v>
      </c>
      <c r="F37" s="69">
        <v>15677</v>
      </c>
      <c r="G37">
        <v>8852</v>
      </c>
      <c r="H37" t="s">
        <v>771</v>
      </c>
      <c r="I37" t="s">
        <v>614</v>
      </c>
      <c r="K37" s="74">
        <v>1</v>
      </c>
    </row>
    <row r="38" spans="1:12" x14ac:dyDescent="0.2">
      <c r="A38" s="70" t="s">
        <v>43</v>
      </c>
      <c r="B38" s="70" t="s">
        <v>776</v>
      </c>
      <c r="C38">
        <v>669745</v>
      </c>
      <c r="D38" t="s">
        <v>410</v>
      </c>
      <c r="E38" s="69" t="s">
        <v>754</v>
      </c>
      <c r="F38" s="69">
        <v>30890</v>
      </c>
      <c r="G38">
        <v>8618</v>
      </c>
      <c r="H38" t="s">
        <v>183</v>
      </c>
      <c r="I38" t="s">
        <v>608</v>
      </c>
      <c r="J38" s="74">
        <v>1</v>
      </c>
    </row>
    <row r="39" spans="1:12" x14ac:dyDescent="0.2">
      <c r="A39" s="70" t="s">
        <v>43</v>
      </c>
      <c r="B39" t="s">
        <v>776</v>
      </c>
      <c r="C39">
        <v>1452220</v>
      </c>
      <c r="D39" t="s">
        <v>761</v>
      </c>
      <c r="E39" s="69" t="s">
        <v>86</v>
      </c>
      <c r="F39" s="69">
        <v>25432</v>
      </c>
      <c r="G39">
        <v>8708</v>
      </c>
      <c r="H39" t="s">
        <v>87</v>
      </c>
      <c r="I39" t="s">
        <v>614</v>
      </c>
      <c r="K39" s="74">
        <v>1</v>
      </c>
    </row>
    <row r="40" spans="1:12" x14ac:dyDescent="0.2">
      <c r="A40" s="70" t="s">
        <v>43</v>
      </c>
      <c r="B40" t="s">
        <v>776</v>
      </c>
      <c r="C40">
        <v>669746</v>
      </c>
      <c r="D40" t="s">
        <v>761</v>
      </c>
      <c r="E40" s="69" t="s">
        <v>762</v>
      </c>
      <c r="F40" s="69">
        <v>26147</v>
      </c>
      <c r="G40">
        <v>8708</v>
      </c>
      <c r="H40" t="s">
        <v>87</v>
      </c>
      <c r="I40" t="s">
        <v>614</v>
      </c>
      <c r="K40" s="74">
        <v>1</v>
      </c>
    </row>
    <row r="41" spans="1:12" x14ac:dyDescent="0.2">
      <c r="A41" s="70" t="s">
        <v>43</v>
      </c>
      <c r="B41" t="s">
        <v>776</v>
      </c>
      <c r="C41">
        <v>1452221</v>
      </c>
      <c r="D41" t="s">
        <v>772</v>
      </c>
      <c r="E41" s="69" t="s">
        <v>773</v>
      </c>
      <c r="F41" s="69">
        <v>17210</v>
      </c>
      <c r="G41">
        <v>8706</v>
      </c>
      <c r="H41" t="s">
        <v>44</v>
      </c>
      <c r="I41" t="s">
        <v>614</v>
      </c>
      <c r="K41" s="74">
        <v>1</v>
      </c>
    </row>
    <row r="42" spans="1:12" x14ac:dyDescent="0.2">
      <c r="A42" s="70" t="s">
        <v>43</v>
      </c>
      <c r="B42" t="s">
        <v>776</v>
      </c>
      <c r="C42">
        <v>1815332</v>
      </c>
      <c r="D42" t="s">
        <v>774</v>
      </c>
      <c r="E42" s="69" t="s">
        <v>775</v>
      </c>
      <c r="F42" s="69">
        <v>15738</v>
      </c>
      <c r="G42">
        <v>8712</v>
      </c>
      <c r="H42" t="s">
        <v>89</v>
      </c>
      <c r="I42" t="s">
        <v>614</v>
      </c>
      <c r="K42" s="74">
        <v>1</v>
      </c>
    </row>
    <row r="43" spans="1:12" x14ac:dyDescent="0.2">
      <c r="A43" s="70" t="s">
        <v>43</v>
      </c>
      <c r="B43" t="s">
        <v>776</v>
      </c>
      <c r="C43">
        <v>669747</v>
      </c>
      <c r="D43" t="s">
        <v>763</v>
      </c>
      <c r="E43" s="69" t="s">
        <v>764</v>
      </c>
      <c r="F43" s="69">
        <v>31627</v>
      </c>
      <c r="G43">
        <v>8706</v>
      </c>
      <c r="H43" t="s">
        <v>44</v>
      </c>
      <c r="I43" t="s">
        <v>614</v>
      </c>
      <c r="K43" s="74">
        <v>1</v>
      </c>
    </row>
    <row r="44" spans="1:12" x14ac:dyDescent="0.2">
      <c r="A44" s="70" t="s">
        <v>43</v>
      </c>
      <c r="B44" t="s">
        <v>776</v>
      </c>
      <c r="C44">
        <v>294154</v>
      </c>
      <c r="D44" t="s">
        <v>765</v>
      </c>
      <c r="E44" s="69" t="s">
        <v>56</v>
      </c>
      <c r="F44" s="69">
        <v>29225</v>
      </c>
      <c r="G44">
        <v>8706</v>
      </c>
      <c r="H44" t="s">
        <v>766</v>
      </c>
      <c r="I44" t="s">
        <v>614</v>
      </c>
      <c r="K44" s="74">
        <v>1</v>
      </c>
    </row>
    <row r="45" spans="1:12" x14ac:dyDescent="0.2">
      <c r="A45" s="70" t="s">
        <v>43</v>
      </c>
      <c r="B45" t="s">
        <v>776</v>
      </c>
      <c r="C45">
        <v>669760</v>
      </c>
      <c r="D45" t="s">
        <v>767</v>
      </c>
      <c r="E45" s="69" t="s">
        <v>680</v>
      </c>
      <c r="F45" s="69">
        <v>9008</v>
      </c>
      <c r="G45">
        <v>8706</v>
      </c>
      <c r="H45" t="s">
        <v>44</v>
      </c>
      <c r="I45" t="s">
        <v>614</v>
      </c>
      <c r="K45" s="74">
        <v>1</v>
      </c>
    </row>
    <row r="46" spans="1:12" x14ac:dyDescent="0.2">
      <c r="A46" s="70" t="s">
        <v>80</v>
      </c>
      <c r="B46" s="70" t="s">
        <v>751</v>
      </c>
      <c r="C46">
        <v>399713</v>
      </c>
      <c r="D46" t="s">
        <v>749</v>
      </c>
      <c r="E46" s="69" t="s">
        <v>750</v>
      </c>
      <c r="F46" s="69">
        <v>30804</v>
      </c>
      <c r="G46">
        <v>8192</v>
      </c>
      <c r="H46" t="s">
        <v>80</v>
      </c>
      <c r="I46" t="s">
        <v>608</v>
      </c>
      <c r="J46" s="74">
        <v>1</v>
      </c>
    </row>
    <row r="47" spans="1:12" x14ac:dyDescent="0.2">
      <c r="A47" s="70" t="s">
        <v>80</v>
      </c>
      <c r="B47" t="s">
        <v>751</v>
      </c>
      <c r="C47">
        <v>1305102</v>
      </c>
      <c r="D47" t="s">
        <v>323</v>
      </c>
      <c r="E47" s="69" t="s">
        <v>324</v>
      </c>
      <c r="F47" s="69">
        <v>35031</v>
      </c>
      <c r="G47">
        <v>8192</v>
      </c>
      <c r="H47" t="s">
        <v>80</v>
      </c>
      <c r="I47" t="s">
        <v>608</v>
      </c>
      <c r="J47" s="74">
        <v>1</v>
      </c>
    </row>
    <row r="48" spans="1:12" x14ac:dyDescent="0.2">
      <c r="A48" s="70" t="s">
        <v>80</v>
      </c>
      <c r="B48" t="s">
        <v>751</v>
      </c>
      <c r="C48">
        <v>169361</v>
      </c>
      <c r="D48" t="s">
        <v>320</v>
      </c>
      <c r="E48" s="69" t="s">
        <v>321</v>
      </c>
      <c r="F48" s="69">
        <v>29396</v>
      </c>
      <c r="G48">
        <v>8192</v>
      </c>
      <c r="H48" t="s">
        <v>80</v>
      </c>
      <c r="I48" t="s">
        <v>608</v>
      </c>
      <c r="J48" s="74">
        <v>1</v>
      </c>
    </row>
    <row r="49" spans="1:12" x14ac:dyDescent="0.2">
      <c r="A49" s="70" t="s">
        <v>80</v>
      </c>
      <c r="B49" t="s">
        <v>751</v>
      </c>
      <c r="C49">
        <v>217663</v>
      </c>
      <c r="D49" t="s">
        <v>81</v>
      </c>
      <c r="E49" s="69" t="s">
        <v>381</v>
      </c>
      <c r="F49" s="69">
        <v>29208</v>
      </c>
      <c r="G49">
        <v>8192</v>
      </c>
      <c r="H49" t="s">
        <v>80</v>
      </c>
      <c r="I49" t="s">
        <v>614</v>
      </c>
      <c r="K49" s="74">
        <v>1</v>
      </c>
    </row>
    <row r="50" spans="1:12" x14ac:dyDescent="0.2">
      <c r="A50" s="70" t="s">
        <v>80</v>
      </c>
      <c r="B50" t="s">
        <v>751</v>
      </c>
      <c r="C50">
        <v>670969</v>
      </c>
      <c r="D50" t="s">
        <v>81</v>
      </c>
      <c r="E50" s="69" t="s">
        <v>37</v>
      </c>
      <c r="F50" s="69">
        <v>20818</v>
      </c>
      <c r="G50">
        <v>8192</v>
      </c>
      <c r="H50" t="s">
        <v>80</v>
      </c>
      <c r="I50" t="s">
        <v>625</v>
      </c>
      <c r="J50" s="74">
        <v>1</v>
      </c>
      <c r="L50" s="74">
        <v>1</v>
      </c>
    </row>
    <row r="51" spans="1:12" x14ac:dyDescent="0.2">
      <c r="A51" s="70" t="s">
        <v>545</v>
      </c>
      <c r="B51" t="s">
        <v>630</v>
      </c>
      <c r="C51">
        <v>314745</v>
      </c>
      <c r="D51" t="s">
        <v>640</v>
      </c>
      <c r="E51" t="s">
        <v>411</v>
      </c>
      <c r="F51" s="69">
        <v>29752</v>
      </c>
      <c r="G51">
        <v>8303</v>
      </c>
      <c r="H51" t="s">
        <v>641</v>
      </c>
      <c r="I51" t="s">
        <v>614</v>
      </c>
      <c r="K51" s="74">
        <v>1</v>
      </c>
    </row>
    <row r="52" spans="1:12" x14ac:dyDescent="0.2">
      <c r="A52" s="70" t="s">
        <v>545</v>
      </c>
      <c r="B52" t="s">
        <v>630</v>
      </c>
      <c r="C52">
        <v>368303</v>
      </c>
      <c r="D52" t="s">
        <v>631</v>
      </c>
      <c r="E52" t="s">
        <v>632</v>
      </c>
      <c r="F52" s="69">
        <v>18644</v>
      </c>
      <c r="G52">
        <v>8602</v>
      </c>
      <c r="H52" t="s">
        <v>633</v>
      </c>
      <c r="I52" t="s">
        <v>608</v>
      </c>
      <c r="J52" s="74">
        <v>1</v>
      </c>
    </row>
    <row r="53" spans="1:12" x14ac:dyDescent="0.2">
      <c r="A53" s="70" t="s">
        <v>545</v>
      </c>
      <c r="B53" t="s">
        <v>630</v>
      </c>
      <c r="C53">
        <v>655733</v>
      </c>
      <c r="D53" t="s">
        <v>634</v>
      </c>
      <c r="E53" t="s">
        <v>381</v>
      </c>
      <c r="F53" s="69">
        <v>15806</v>
      </c>
      <c r="G53">
        <v>8604</v>
      </c>
      <c r="H53" t="s">
        <v>635</v>
      </c>
      <c r="I53" t="s">
        <v>609</v>
      </c>
      <c r="J53" s="74">
        <v>1</v>
      </c>
    </row>
    <row r="54" spans="1:12" x14ac:dyDescent="0.2">
      <c r="A54" s="70" t="s">
        <v>545</v>
      </c>
      <c r="B54" t="s">
        <v>630</v>
      </c>
      <c r="C54">
        <v>684964</v>
      </c>
      <c r="D54" t="s">
        <v>636</v>
      </c>
      <c r="E54" t="s">
        <v>381</v>
      </c>
      <c r="F54" s="69">
        <v>35101</v>
      </c>
      <c r="G54">
        <v>8330</v>
      </c>
      <c r="H54" t="s">
        <v>624</v>
      </c>
      <c r="I54" t="s">
        <v>609</v>
      </c>
      <c r="J54" s="74">
        <v>1</v>
      </c>
    </row>
    <row r="55" spans="1:12" x14ac:dyDescent="0.2">
      <c r="A55" s="70" t="s">
        <v>545</v>
      </c>
      <c r="B55" t="s">
        <v>630</v>
      </c>
      <c r="C55">
        <v>1203359</v>
      </c>
      <c r="D55" t="s">
        <v>488</v>
      </c>
      <c r="E55" t="s">
        <v>489</v>
      </c>
      <c r="F55" s="69">
        <v>34781</v>
      </c>
      <c r="G55">
        <v>8605</v>
      </c>
      <c r="H55" t="s">
        <v>490</v>
      </c>
      <c r="I55" t="s">
        <v>608</v>
      </c>
      <c r="J55" s="74">
        <v>1</v>
      </c>
      <c r="L55" s="74">
        <v>1</v>
      </c>
    </row>
    <row r="56" spans="1:12" x14ac:dyDescent="0.2">
      <c r="A56" s="70" t="s">
        <v>545</v>
      </c>
      <c r="B56" t="s">
        <v>630</v>
      </c>
      <c r="C56">
        <v>1274473</v>
      </c>
      <c r="D56" t="s">
        <v>637</v>
      </c>
      <c r="E56" t="s">
        <v>638</v>
      </c>
      <c r="F56" s="69">
        <v>23767</v>
      </c>
      <c r="G56">
        <v>8610</v>
      </c>
      <c r="H56" t="s">
        <v>9</v>
      </c>
      <c r="I56" t="s">
        <v>608</v>
      </c>
      <c r="J56" s="74">
        <v>1</v>
      </c>
    </row>
    <row r="57" spans="1:12" x14ac:dyDescent="0.2">
      <c r="A57" s="70" t="s">
        <v>545</v>
      </c>
      <c r="B57" t="s">
        <v>630</v>
      </c>
      <c r="C57">
        <v>1173179</v>
      </c>
      <c r="D57" t="s">
        <v>496</v>
      </c>
      <c r="E57" t="s">
        <v>495</v>
      </c>
      <c r="F57" s="69">
        <v>34650</v>
      </c>
      <c r="G57">
        <v>8600</v>
      </c>
      <c r="H57" t="s">
        <v>639</v>
      </c>
      <c r="I57" t="s">
        <v>609</v>
      </c>
      <c r="J57" s="74">
        <v>1</v>
      </c>
    </row>
    <row r="58" spans="1:12" x14ac:dyDescent="0.2">
      <c r="A58" s="70" t="s">
        <v>512</v>
      </c>
      <c r="B58" s="70" t="s">
        <v>779</v>
      </c>
      <c r="C58">
        <v>2557139</v>
      </c>
      <c r="D58" t="s">
        <v>509</v>
      </c>
      <c r="E58" t="s">
        <v>86</v>
      </c>
      <c r="F58" s="69">
        <v>28291</v>
      </c>
      <c r="G58">
        <v>8634</v>
      </c>
      <c r="H58" t="s">
        <v>512</v>
      </c>
      <c r="I58" t="s">
        <v>625</v>
      </c>
      <c r="J58" s="74">
        <v>1</v>
      </c>
      <c r="L58" s="74">
        <v>1</v>
      </c>
    </row>
    <row r="59" spans="1:12" x14ac:dyDescent="0.2">
      <c r="A59" s="70" t="s">
        <v>512</v>
      </c>
      <c r="B59" t="s">
        <v>779</v>
      </c>
      <c r="C59">
        <v>2320136</v>
      </c>
      <c r="D59" t="s">
        <v>777</v>
      </c>
      <c r="E59" s="69" t="s">
        <v>650</v>
      </c>
      <c r="F59" s="69">
        <v>26674</v>
      </c>
      <c r="G59">
        <v>9230</v>
      </c>
      <c r="H59" t="s">
        <v>778</v>
      </c>
      <c r="I59" t="s">
        <v>625</v>
      </c>
      <c r="J59" s="74">
        <v>1</v>
      </c>
    </row>
    <row r="60" spans="1:12" x14ac:dyDescent="0.2">
      <c r="A60" s="70" t="s">
        <v>512</v>
      </c>
      <c r="B60" t="s">
        <v>779</v>
      </c>
      <c r="C60">
        <v>1046562</v>
      </c>
      <c r="D60" t="s">
        <v>575</v>
      </c>
      <c r="E60" s="69" t="s">
        <v>683</v>
      </c>
      <c r="F60" s="69">
        <v>36486</v>
      </c>
      <c r="G60">
        <v>8734</v>
      </c>
      <c r="H60" t="s">
        <v>684</v>
      </c>
      <c r="I60" t="s">
        <v>608</v>
      </c>
      <c r="J60" s="74">
        <v>1</v>
      </c>
    </row>
    <row r="61" spans="1:12" s="71" customFormat="1" x14ac:dyDescent="0.2">
      <c r="A61" s="70" t="s">
        <v>512</v>
      </c>
      <c r="B61" t="s">
        <v>779</v>
      </c>
      <c r="C61">
        <v>98814</v>
      </c>
      <c r="D61" t="s">
        <v>572</v>
      </c>
      <c r="E61" s="69" t="s">
        <v>573</v>
      </c>
      <c r="F61" s="69">
        <v>23062</v>
      </c>
      <c r="G61">
        <v>8625</v>
      </c>
      <c r="H61" t="s">
        <v>659</v>
      </c>
      <c r="I61" t="s">
        <v>608</v>
      </c>
      <c r="J61" s="74">
        <v>1</v>
      </c>
      <c r="K61" s="74"/>
      <c r="L61" s="74"/>
    </row>
    <row r="62" spans="1:12" s="71" customFormat="1" x14ac:dyDescent="0.2">
      <c r="A62" s="70" t="s">
        <v>212</v>
      </c>
      <c r="B62" s="70" t="s">
        <v>841</v>
      </c>
      <c r="C62" s="70">
        <v>1816850</v>
      </c>
      <c r="D62" s="70" t="s">
        <v>704</v>
      </c>
      <c r="E62" s="76" t="s">
        <v>616</v>
      </c>
      <c r="F62" s="76">
        <v>24461</v>
      </c>
      <c r="G62" s="70">
        <v>8332</v>
      </c>
      <c r="H62" s="70" t="s">
        <v>705</v>
      </c>
      <c r="I62" s="70" t="s">
        <v>625</v>
      </c>
      <c r="J62" s="73">
        <v>1</v>
      </c>
      <c r="K62" s="73"/>
      <c r="L62" s="73">
        <v>1</v>
      </c>
    </row>
    <row r="63" spans="1:12" s="71" customFormat="1" x14ac:dyDescent="0.2">
      <c r="A63" s="70" t="s">
        <v>212</v>
      </c>
      <c r="B63" s="70" t="s">
        <v>841</v>
      </c>
      <c r="C63" s="70">
        <v>1268446</v>
      </c>
      <c r="D63" s="70" t="s">
        <v>503</v>
      </c>
      <c r="E63" s="70" t="s">
        <v>504</v>
      </c>
      <c r="F63" s="76">
        <v>36977</v>
      </c>
      <c r="G63" s="70">
        <v>8308</v>
      </c>
      <c r="H63" s="70" t="s">
        <v>506</v>
      </c>
      <c r="I63" s="70" t="s">
        <v>608</v>
      </c>
      <c r="J63" s="73">
        <v>1</v>
      </c>
      <c r="K63" s="73"/>
      <c r="L63" s="73"/>
    </row>
    <row r="64" spans="1:12" s="71" customFormat="1" x14ac:dyDescent="0.2">
      <c r="A64" s="70" t="s">
        <v>212</v>
      </c>
      <c r="B64" s="70" t="s">
        <v>841</v>
      </c>
      <c r="C64" s="70">
        <v>941446</v>
      </c>
      <c r="D64" s="70" t="s">
        <v>139</v>
      </c>
      <c r="E64" s="76" t="s">
        <v>140</v>
      </c>
      <c r="F64" s="76">
        <v>30424</v>
      </c>
      <c r="G64" s="70">
        <v>3076</v>
      </c>
      <c r="H64" s="70" t="s">
        <v>291</v>
      </c>
      <c r="I64" s="70" t="s">
        <v>608</v>
      </c>
      <c r="J64" s="73">
        <v>1</v>
      </c>
      <c r="K64" s="73"/>
      <c r="L64" s="73"/>
    </row>
    <row r="65" spans="1:12" s="71" customFormat="1" x14ac:dyDescent="0.2">
      <c r="A65" s="70" t="s">
        <v>212</v>
      </c>
      <c r="B65" s="70" t="s">
        <v>841</v>
      </c>
      <c r="C65" s="70">
        <v>957651</v>
      </c>
      <c r="D65" s="70" t="s">
        <v>843</v>
      </c>
      <c r="E65" s="70" t="s">
        <v>842</v>
      </c>
      <c r="F65" s="76">
        <v>27821</v>
      </c>
      <c r="G65" s="70">
        <v>3076</v>
      </c>
      <c r="H65" s="70" t="s">
        <v>291</v>
      </c>
      <c r="I65" s="70" t="s">
        <v>609</v>
      </c>
      <c r="J65" s="73">
        <v>1</v>
      </c>
      <c r="K65" s="73"/>
      <c r="L65" s="73"/>
    </row>
    <row r="66" spans="1:12" s="70" customFormat="1" x14ac:dyDescent="0.2">
      <c r="A66" s="70" t="s">
        <v>836</v>
      </c>
      <c r="B66" t="s">
        <v>829</v>
      </c>
      <c r="C66">
        <v>1687120</v>
      </c>
      <c r="D66" t="s">
        <v>827</v>
      </c>
      <c r="E66" s="69" t="s">
        <v>627</v>
      </c>
      <c r="F66" s="69">
        <v>25705</v>
      </c>
      <c r="G66">
        <v>8474</v>
      </c>
      <c r="H66" t="s">
        <v>828</v>
      </c>
      <c r="I66" t="s">
        <v>609</v>
      </c>
      <c r="J66" s="74">
        <v>1</v>
      </c>
      <c r="K66" s="74"/>
      <c r="L66" s="74">
        <v>1</v>
      </c>
    </row>
    <row r="67" spans="1:12" s="71" customFormat="1" x14ac:dyDescent="0.2">
      <c r="A67" s="70" t="s">
        <v>120</v>
      </c>
      <c r="B67" t="s">
        <v>621</v>
      </c>
      <c r="C67">
        <v>1277957</v>
      </c>
      <c r="D67" t="s">
        <v>121</v>
      </c>
      <c r="E67" t="s">
        <v>606</v>
      </c>
      <c r="F67" s="69">
        <v>36116</v>
      </c>
      <c r="G67">
        <v>8312</v>
      </c>
      <c r="H67" t="s">
        <v>607</v>
      </c>
      <c r="I67" t="s">
        <v>608</v>
      </c>
      <c r="J67" s="74">
        <v>1</v>
      </c>
      <c r="K67" s="74"/>
      <c r="L67" s="74"/>
    </row>
    <row r="68" spans="1:12" s="71" customFormat="1" x14ac:dyDescent="0.2">
      <c r="A68" s="70" t="s">
        <v>120</v>
      </c>
      <c r="B68" t="s">
        <v>621</v>
      </c>
      <c r="C68">
        <v>671483</v>
      </c>
      <c r="D68" t="s">
        <v>121</v>
      </c>
      <c r="E68" t="s">
        <v>122</v>
      </c>
      <c r="F68" s="69">
        <v>24542</v>
      </c>
      <c r="G68">
        <v>8312</v>
      </c>
      <c r="H68" t="s">
        <v>607</v>
      </c>
      <c r="I68" t="s">
        <v>609</v>
      </c>
      <c r="J68" s="74">
        <v>1</v>
      </c>
      <c r="K68" s="74"/>
      <c r="L68" s="74">
        <v>1</v>
      </c>
    </row>
    <row r="69" spans="1:12" s="71" customFormat="1" x14ac:dyDescent="0.2">
      <c r="A69" s="70" t="s">
        <v>120</v>
      </c>
      <c r="B69" t="s">
        <v>621</v>
      </c>
      <c r="C69">
        <v>1303807</v>
      </c>
      <c r="D69" t="s">
        <v>219</v>
      </c>
      <c r="E69" t="s">
        <v>613</v>
      </c>
      <c r="F69" s="69">
        <v>25313</v>
      </c>
      <c r="G69">
        <v>8310</v>
      </c>
      <c r="H69" t="s">
        <v>500</v>
      </c>
      <c r="I69" t="s">
        <v>614</v>
      </c>
      <c r="J69" s="74"/>
      <c r="K69" s="74">
        <v>1</v>
      </c>
      <c r="L69" s="74"/>
    </row>
    <row r="70" spans="1:12" s="71" customFormat="1" x14ac:dyDescent="0.2">
      <c r="A70" s="70" t="s">
        <v>120</v>
      </c>
      <c r="B70" t="s">
        <v>621</v>
      </c>
      <c r="C70">
        <v>1459632</v>
      </c>
      <c r="D70" t="s">
        <v>615</v>
      </c>
      <c r="E70" t="s">
        <v>616</v>
      </c>
      <c r="F70" s="69">
        <v>18489</v>
      </c>
      <c r="G70">
        <v>8315</v>
      </c>
      <c r="H70" t="s">
        <v>120</v>
      </c>
      <c r="I70" t="s">
        <v>614</v>
      </c>
      <c r="J70" s="74"/>
      <c r="K70" s="74">
        <v>1</v>
      </c>
      <c r="L70" s="74"/>
    </row>
    <row r="71" spans="1:12" s="71" customFormat="1" x14ac:dyDescent="0.2">
      <c r="A71" s="70" t="s">
        <v>120</v>
      </c>
      <c r="B71" t="s">
        <v>621</v>
      </c>
      <c r="C71">
        <v>268041</v>
      </c>
      <c r="D71" t="s">
        <v>617</v>
      </c>
      <c r="E71" t="s">
        <v>618</v>
      </c>
      <c r="F71" s="69">
        <v>36161</v>
      </c>
      <c r="G71">
        <v>8309</v>
      </c>
      <c r="H71" t="s">
        <v>619</v>
      </c>
      <c r="I71" t="s">
        <v>614</v>
      </c>
      <c r="J71" s="74"/>
      <c r="K71" s="74">
        <v>1</v>
      </c>
      <c r="L71" s="74"/>
    </row>
    <row r="72" spans="1:12" s="71" customFormat="1" x14ac:dyDescent="0.2">
      <c r="A72" s="70" t="s">
        <v>120</v>
      </c>
      <c r="B72" t="s">
        <v>621</v>
      </c>
      <c r="C72">
        <v>1217794</v>
      </c>
      <c r="D72" t="s">
        <v>331</v>
      </c>
      <c r="E72" t="s">
        <v>332</v>
      </c>
      <c r="F72" s="69">
        <v>27020</v>
      </c>
      <c r="G72">
        <v>8307</v>
      </c>
      <c r="H72" t="s">
        <v>610</v>
      </c>
      <c r="I72" t="s">
        <v>608</v>
      </c>
      <c r="J72" s="74">
        <v>1</v>
      </c>
      <c r="K72" s="74"/>
      <c r="L72" s="74"/>
    </row>
    <row r="73" spans="1:12" s="71" customFormat="1" x14ac:dyDescent="0.2">
      <c r="A73" s="70" t="s">
        <v>120</v>
      </c>
      <c r="B73" t="s">
        <v>621</v>
      </c>
      <c r="C73">
        <v>1215381</v>
      </c>
      <c r="D73" t="s">
        <v>440</v>
      </c>
      <c r="E73" t="s">
        <v>267</v>
      </c>
      <c r="F73" s="69">
        <v>35902</v>
      </c>
      <c r="G73">
        <v>8315</v>
      </c>
      <c r="H73" t="s">
        <v>120</v>
      </c>
      <c r="I73" t="s">
        <v>608</v>
      </c>
      <c r="J73" s="74">
        <v>1</v>
      </c>
      <c r="K73" s="74"/>
      <c r="L73" s="74"/>
    </row>
    <row r="74" spans="1:12" s="71" customFormat="1" x14ac:dyDescent="0.2">
      <c r="A74" s="70" t="s">
        <v>120</v>
      </c>
      <c r="B74" t="s">
        <v>621</v>
      </c>
      <c r="C74">
        <v>2180284</v>
      </c>
      <c r="D74" t="s">
        <v>441</v>
      </c>
      <c r="E74" t="s">
        <v>442</v>
      </c>
      <c r="F74" s="69">
        <v>32958</v>
      </c>
      <c r="G74">
        <v>8317</v>
      </c>
      <c r="H74" t="s">
        <v>443</v>
      </c>
      <c r="I74" t="s">
        <v>609</v>
      </c>
      <c r="J74" s="74">
        <v>1</v>
      </c>
      <c r="K74" s="74"/>
      <c r="L74" s="74"/>
    </row>
    <row r="75" spans="1:12" s="71" customFormat="1" x14ac:dyDescent="0.2">
      <c r="A75" s="70" t="s">
        <v>120</v>
      </c>
      <c r="B75" t="s">
        <v>621</v>
      </c>
      <c r="C75">
        <v>1334300</v>
      </c>
      <c r="D75" t="s">
        <v>611</v>
      </c>
      <c r="E75" t="s">
        <v>620</v>
      </c>
      <c r="F75" s="69">
        <v>18968</v>
      </c>
      <c r="G75">
        <v>8317</v>
      </c>
      <c r="H75" t="s">
        <v>443</v>
      </c>
      <c r="I75" t="s">
        <v>614</v>
      </c>
      <c r="J75" s="74"/>
      <c r="K75" s="74">
        <v>1</v>
      </c>
      <c r="L75" s="74"/>
    </row>
    <row r="76" spans="1:12" s="71" customFormat="1" x14ac:dyDescent="0.2">
      <c r="A76" s="70" t="s">
        <v>87</v>
      </c>
      <c r="B76" s="70" t="s">
        <v>733</v>
      </c>
      <c r="C76">
        <v>1093033</v>
      </c>
      <c r="D76" t="s">
        <v>418</v>
      </c>
      <c r="E76" t="s">
        <v>419</v>
      </c>
      <c r="F76" s="69">
        <v>23503</v>
      </c>
      <c r="G76">
        <v>8708</v>
      </c>
      <c r="H76" t="s">
        <v>87</v>
      </c>
      <c r="I76" t="s">
        <v>609</v>
      </c>
      <c r="J76" s="74">
        <v>1</v>
      </c>
      <c r="K76" s="74"/>
      <c r="L76" s="74"/>
    </row>
    <row r="77" spans="1:12" s="71" customFormat="1" x14ac:dyDescent="0.2">
      <c r="A77" s="70" t="s">
        <v>87</v>
      </c>
      <c r="B77" t="s">
        <v>733</v>
      </c>
      <c r="C77">
        <v>669761</v>
      </c>
      <c r="D77" t="s">
        <v>389</v>
      </c>
      <c r="E77" s="69" t="s">
        <v>411</v>
      </c>
      <c r="F77" s="69">
        <v>32337</v>
      </c>
      <c r="G77">
        <v>8340</v>
      </c>
      <c r="H77" t="s">
        <v>358</v>
      </c>
      <c r="I77" t="s">
        <v>609</v>
      </c>
      <c r="J77" s="74">
        <v>1</v>
      </c>
      <c r="K77" s="74"/>
      <c r="L77" s="74"/>
    </row>
    <row r="78" spans="1:12" s="71" customFormat="1" x14ac:dyDescent="0.2">
      <c r="A78" s="70" t="s">
        <v>87</v>
      </c>
      <c r="B78" t="s">
        <v>733</v>
      </c>
      <c r="C78">
        <v>671486</v>
      </c>
      <c r="D78" t="s">
        <v>389</v>
      </c>
      <c r="E78" s="69" t="s">
        <v>122</v>
      </c>
      <c r="F78" s="69">
        <v>33325</v>
      </c>
      <c r="G78">
        <v>8707</v>
      </c>
      <c r="H78" t="s">
        <v>390</v>
      </c>
      <c r="I78" t="s">
        <v>608</v>
      </c>
      <c r="J78" s="74">
        <v>1</v>
      </c>
      <c r="K78" s="74"/>
      <c r="L78" s="74"/>
    </row>
    <row r="79" spans="1:12" s="71" customFormat="1" x14ac:dyDescent="0.2">
      <c r="A79" s="70" t="s">
        <v>87</v>
      </c>
      <c r="B79" t="s">
        <v>733</v>
      </c>
      <c r="C79">
        <v>1301216</v>
      </c>
      <c r="D79" t="s">
        <v>728</v>
      </c>
      <c r="E79" s="69" t="s">
        <v>729</v>
      </c>
      <c r="F79" s="69">
        <v>34915</v>
      </c>
      <c r="G79">
        <v>5400</v>
      </c>
      <c r="H79" t="s">
        <v>730</v>
      </c>
      <c r="I79" t="s">
        <v>608</v>
      </c>
      <c r="J79" s="74">
        <v>1</v>
      </c>
      <c r="K79" s="74"/>
      <c r="L79" s="74"/>
    </row>
    <row r="80" spans="1:12" s="71" customFormat="1" x14ac:dyDescent="0.2">
      <c r="A80" s="70" t="s">
        <v>87</v>
      </c>
      <c r="B80" t="s">
        <v>733</v>
      </c>
      <c r="C80">
        <v>884105</v>
      </c>
      <c r="D80" t="s">
        <v>731</v>
      </c>
      <c r="E80" s="69" t="s">
        <v>732</v>
      </c>
      <c r="F80" s="69">
        <v>35374</v>
      </c>
      <c r="G80">
        <v>8708</v>
      </c>
      <c r="H80" t="s">
        <v>87</v>
      </c>
      <c r="I80" t="s">
        <v>608</v>
      </c>
      <c r="J80" s="74">
        <v>1</v>
      </c>
      <c r="K80" s="74"/>
      <c r="L80" s="74"/>
    </row>
    <row r="81" spans="1:12" s="71" customFormat="1" x14ac:dyDescent="0.2">
      <c r="A81" s="70" t="s">
        <v>87</v>
      </c>
      <c r="B81" t="s">
        <v>733</v>
      </c>
      <c r="C81">
        <v>365774</v>
      </c>
      <c r="D81" t="s">
        <v>86</v>
      </c>
      <c r="E81" s="69" t="s">
        <v>32</v>
      </c>
      <c r="F81" s="69">
        <v>28916</v>
      </c>
      <c r="G81">
        <v>8712</v>
      </c>
      <c r="H81" t="s">
        <v>89</v>
      </c>
      <c r="I81" t="s">
        <v>609</v>
      </c>
      <c r="J81" s="74">
        <v>1</v>
      </c>
      <c r="K81" s="74"/>
      <c r="L81" s="74">
        <v>1</v>
      </c>
    </row>
    <row r="82" spans="1:12" s="71" customFormat="1" x14ac:dyDescent="0.2">
      <c r="A82" s="70" t="s">
        <v>807</v>
      </c>
      <c r="B82" s="70" t="s">
        <v>810</v>
      </c>
      <c r="C82">
        <v>1363221</v>
      </c>
      <c r="D82" t="s">
        <v>805</v>
      </c>
      <c r="E82" t="s">
        <v>806</v>
      </c>
      <c r="F82" s="69">
        <v>19416</v>
      </c>
      <c r="G82">
        <v>8617</v>
      </c>
      <c r="H82" t="s">
        <v>807</v>
      </c>
      <c r="I82" t="s">
        <v>614</v>
      </c>
      <c r="J82" s="74"/>
      <c r="K82" s="74">
        <v>1</v>
      </c>
      <c r="L82" s="74"/>
    </row>
    <row r="83" spans="1:12" s="71" customFormat="1" x14ac:dyDescent="0.2">
      <c r="A83" s="70" t="s">
        <v>807</v>
      </c>
      <c r="B83" t="s">
        <v>810</v>
      </c>
      <c r="C83">
        <v>2547790</v>
      </c>
      <c r="D83" t="s">
        <v>808</v>
      </c>
      <c r="E83" t="s">
        <v>46</v>
      </c>
      <c r="F83" s="69">
        <v>22773</v>
      </c>
      <c r="G83">
        <v>8617</v>
      </c>
      <c r="H83" t="s">
        <v>807</v>
      </c>
      <c r="I83" t="s">
        <v>614</v>
      </c>
      <c r="J83" s="74"/>
      <c r="K83" s="74">
        <v>1</v>
      </c>
      <c r="L83" s="74"/>
    </row>
    <row r="84" spans="1:12" s="71" customFormat="1" x14ac:dyDescent="0.2">
      <c r="A84" s="70" t="s">
        <v>807</v>
      </c>
      <c r="B84" t="s">
        <v>810</v>
      </c>
      <c r="C84">
        <v>1459634</v>
      </c>
      <c r="D84" t="s">
        <v>809</v>
      </c>
      <c r="E84" t="s">
        <v>627</v>
      </c>
      <c r="F84" s="69">
        <v>17337</v>
      </c>
      <c r="G84">
        <v>8617</v>
      </c>
      <c r="H84" t="s">
        <v>807</v>
      </c>
      <c r="I84" t="s">
        <v>614</v>
      </c>
      <c r="J84" s="74"/>
      <c r="K84" s="74">
        <v>1</v>
      </c>
      <c r="L84" s="74"/>
    </row>
    <row r="85" spans="1:12" s="71" customFormat="1" x14ac:dyDescent="0.2">
      <c r="A85" s="70" t="s">
        <v>807</v>
      </c>
      <c r="B85" t="s">
        <v>810</v>
      </c>
      <c r="C85">
        <v>443746</v>
      </c>
      <c r="D85" t="s">
        <v>60</v>
      </c>
      <c r="E85" t="s">
        <v>61</v>
      </c>
      <c r="F85" s="69">
        <v>21783</v>
      </c>
      <c r="G85">
        <v>8606</v>
      </c>
      <c r="H85" t="s">
        <v>366</v>
      </c>
      <c r="I85" t="s">
        <v>609</v>
      </c>
      <c r="J85" s="74">
        <v>1</v>
      </c>
      <c r="K85" s="74"/>
      <c r="L85" s="74">
        <v>1</v>
      </c>
    </row>
    <row r="86" spans="1:12" s="71" customFormat="1" x14ac:dyDescent="0.2">
      <c r="A86" t="s">
        <v>166</v>
      </c>
      <c r="B86" t="s">
        <v>645</v>
      </c>
      <c r="C86">
        <v>1223962</v>
      </c>
      <c r="D86" t="s">
        <v>642</v>
      </c>
      <c r="E86" s="69" t="s">
        <v>643</v>
      </c>
      <c r="F86" s="69">
        <v>24733</v>
      </c>
      <c r="G86">
        <v>4710</v>
      </c>
      <c r="H86" t="s">
        <v>644</v>
      </c>
      <c r="I86" t="s">
        <v>625</v>
      </c>
      <c r="J86" s="74">
        <v>1</v>
      </c>
      <c r="K86" s="74"/>
      <c r="L86" s="74"/>
    </row>
    <row r="87" spans="1:12" s="71" customFormat="1" x14ac:dyDescent="0.2">
      <c r="A87" t="s">
        <v>166</v>
      </c>
      <c r="B87" s="70" t="s">
        <v>645</v>
      </c>
      <c r="C87">
        <v>365773</v>
      </c>
      <c r="D87" t="s">
        <v>168</v>
      </c>
      <c r="E87" t="s">
        <v>163</v>
      </c>
      <c r="F87" s="69">
        <v>24264</v>
      </c>
      <c r="G87">
        <v>8400</v>
      </c>
      <c r="H87" t="s">
        <v>167</v>
      </c>
      <c r="I87" t="s">
        <v>609</v>
      </c>
      <c r="J87" s="74">
        <v>1</v>
      </c>
      <c r="K87" s="74"/>
      <c r="L87" s="74">
        <v>1</v>
      </c>
    </row>
    <row r="88" spans="1:12" x14ac:dyDescent="0.2">
      <c r="A88" s="70" t="s">
        <v>833</v>
      </c>
      <c r="B88" s="70" t="s">
        <v>793</v>
      </c>
      <c r="C88">
        <v>1370006</v>
      </c>
      <c r="D88" t="s">
        <v>416</v>
      </c>
      <c r="E88" t="s">
        <v>721</v>
      </c>
      <c r="F88" s="69">
        <v>33731</v>
      </c>
      <c r="G88">
        <v>8618</v>
      </c>
      <c r="H88" t="s">
        <v>183</v>
      </c>
      <c r="I88" t="s">
        <v>609</v>
      </c>
      <c r="J88" s="74">
        <v>1</v>
      </c>
    </row>
    <row r="89" spans="1:12" x14ac:dyDescent="0.2">
      <c r="A89" s="70" t="s">
        <v>833</v>
      </c>
      <c r="B89" t="s">
        <v>793</v>
      </c>
      <c r="C89">
        <v>1093033</v>
      </c>
      <c r="D89" t="s">
        <v>418</v>
      </c>
      <c r="E89" t="s">
        <v>419</v>
      </c>
      <c r="F89" s="69">
        <v>23503</v>
      </c>
      <c r="G89">
        <v>8708</v>
      </c>
      <c r="H89" t="s">
        <v>87</v>
      </c>
      <c r="I89" t="s">
        <v>609</v>
      </c>
      <c r="J89" s="74">
        <v>1</v>
      </c>
    </row>
    <row r="90" spans="1:12" x14ac:dyDescent="0.2">
      <c r="A90" s="70" t="s">
        <v>833</v>
      </c>
      <c r="B90" t="s">
        <v>793</v>
      </c>
      <c r="C90">
        <v>1531753</v>
      </c>
      <c r="D90" t="s">
        <v>420</v>
      </c>
      <c r="E90" t="s">
        <v>421</v>
      </c>
      <c r="F90" s="69">
        <v>34252</v>
      </c>
      <c r="G90">
        <v>8606</v>
      </c>
      <c r="H90" t="s">
        <v>422</v>
      </c>
      <c r="I90" t="s">
        <v>609</v>
      </c>
      <c r="J90" s="74">
        <v>1</v>
      </c>
    </row>
    <row r="91" spans="1:12" x14ac:dyDescent="0.2">
      <c r="A91" s="70" t="s">
        <v>833</v>
      </c>
      <c r="B91" t="s">
        <v>793</v>
      </c>
      <c r="C91">
        <v>1092892</v>
      </c>
      <c r="D91" t="s">
        <v>184</v>
      </c>
      <c r="E91" t="s">
        <v>176</v>
      </c>
      <c r="F91" s="69">
        <v>19586</v>
      </c>
      <c r="G91">
        <v>8704</v>
      </c>
      <c r="H91" t="s">
        <v>186</v>
      </c>
      <c r="I91" t="s">
        <v>609</v>
      </c>
      <c r="J91" s="74">
        <v>1</v>
      </c>
      <c r="L91" s="74">
        <v>1</v>
      </c>
    </row>
    <row r="92" spans="1:12" x14ac:dyDescent="0.2">
      <c r="A92" s="70" t="s">
        <v>833</v>
      </c>
      <c r="B92" t="s">
        <v>793</v>
      </c>
      <c r="C92">
        <v>1062879</v>
      </c>
      <c r="D92" t="s">
        <v>423</v>
      </c>
      <c r="E92" t="s">
        <v>424</v>
      </c>
      <c r="F92" s="69">
        <v>35388</v>
      </c>
      <c r="G92">
        <v>8618</v>
      </c>
      <c r="H92" t="s">
        <v>183</v>
      </c>
      <c r="I92" t="s">
        <v>609</v>
      </c>
      <c r="J92" s="74">
        <v>1</v>
      </c>
    </row>
    <row r="93" spans="1:12" x14ac:dyDescent="0.2">
      <c r="A93" s="70" t="s">
        <v>145</v>
      </c>
      <c r="B93" t="s">
        <v>666</v>
      </c>
      <c r="C93">
        <v>849914</v>
      </c>
      <c r="D93" t="s">
        <v>664</v>
      </c>
      <c r="E93" t="s">
        <v>68</v>
      </c>
      <c r="F93" s="69">
        <v>17634</v>
      </c>
      <c r="G93">
        <v>8115</v>
      </c>
      <c r="H93" t="s">
        <v>665</v>
      </c>
      <c r="I93" t="s">
        <v>614</v>
      </c>
      <c r="K93" s="74">
        <v>1</v>
      </c>
    </row>
    <row r="94" spans="1:12" x14ac:dyDescent="0.2">
      <c r="A94" s="70" t="s">
        <v>145</v>
      </c>
      <c r="B94" t="s">
        <v>666</v>
      </c>
      <c r="C94">
        <v>849913</v>
      </c>
      <c r="D94" t="s">
        <v>146</v>
      </c>
      <c r="E94" t="s">
        <v>7</v>
      </c>
      <c r="F94" s="69">
        <v>16452</v>
      </c>
      <c r="G94">
        <v>8105</v>
      </c>
      <c r="H94" t="s">
        <v>145</v>
      </c>
      <c r="I94" t="s">
        <v>609</v>
      </c>
      <c r="J94" s="74">
        <v>1</v>
      </c>
      <c r="L94" s="74">
        <v>1</v>
      </c>
    </row>
    <row r="95" spans="1:12" x14ac:dyDescent="0.2">
      <c r="A95" s="70" t="s">
        <v>834</v>
      </c>
      <c r="B95" s="70" t="s">
        <v>812</v>
      </c>
      <c r="C95">
        <v>365768</v>
      </c>
      <c r="D95" t="s">
        <v>706</v>
      </c>
      <c r="E95" t="s">
        <v>707</v>
      </c>
      <c r="F95" s="69">
        <v>19622</v>
      </c>
      <c r="G95">
        <v>8400</v>
      </c>
      <c r="H95" t="s">
        <v>167</v>
      </c>
      <c r="I95" t="s">
        <v>782</v>
      </c>
      <c r="J95" s="74">
        <v>1</v>
      </c>
    </row>
    <row r="96" spans="1:12" x14ac:dyDescent="0.2">
      <c r="A96" s="70" t="s">
        <v>834</v>
      </c>
      <c r="B96" t="s">
        <v>812</v>
      </c>
      <c r="C96">
        <v>229015</v>
      </c>
      <c r="D96" t="s">
        <v>301</v>
      </c>
      <c r="E96" t="s">
        <v>41</v>
      </c>
      <c r="F96" s="69">
        <v>14245</v>
      </c>
      <c r="G96">
        <v>8476</v>
      </c>
      <c r="H96" t="s">
        <v>303</v>
      </c>
      <c r="I96" t="s">
        <v>811</v>
      </c>
      <c r="J96" s="74">
        <v>1</v>
      </c>
      <c r="L96" s="74">
        <v>1</v>
      </c>
    </row>
    <row r="97" spans="1:12" x14ac:dyDescent="0.2">
      <c r="A97" s="70" t="s">
        <v>126</v>
      </c>
      <c r="B97" s="70" t="s">
        <v>792</v>
      </c>
      <c r="C97">
        <v>209513</v>
      </c>
      <c r="D97" t="s">
        <v>74</v>
      </c>
      <c r="E97" t="s">
        <v>26</v>
      </c>
      <c r="F97" s="69">
        <v>19888</v>
      </c>
      <c r="G97">
        <v>8816</v>
      </c>
      <c r="H97" t="s">
        <v>76</v>
      </c>
      <c r="I97" t="s">
        <v>609</v>
      </c>
      <c r="J97" s="74">
        <v>1</v>
      </c>
      <c r="L97" s="74">
        <v>1</v>
      </c>
    </row>
    <row r="98" spans="1:12" x14ac:dyDescent="0.2">
      <c r="A98" s="70" t="s">
        <v>126</v>
      </c>
      <c r="B98" t="s">
        <v>792</v>
      </c>
      <c r="C98">
        <v>2331972</v>
      </c>
      <c r="D98" t="s">
        <v>786</v>
      </c>
      <c r="E98" t="s">
        <v>267</v>
      </c>
      <c r="F98" s="69">
        <v>33857</v>
      </c>
      <c r="G98">
        <v>8825</v>
      </c>
      <c r="H98" t="s">
        <v>787</v>
      </c>
      <c r="I98" t="s">
        <v>614</v>
      </c>
      <c r="K98" s="74">
        <v>1</v>
      </c>
    </row>
    <row r="99" spans="1:12" x14ac:dyDescent="0.2">
      <c r="A99" s="70" t="s">
        <v>126</v>
      </c>
      <c r="B99" t="s">
        <v>792</v>
      </c>
      <c r="C99">
        <v>1600765</v>
      </c>
      <c r="D99" t="s">
        <v>788</v>
      </c>
      <c r="E99" t="s">
        <v>46</v>
      </c>
      <c r="F99" s="69">
        <v>32395</v>
      </c>
      <c r="G99">
        <v>8825</v>
      </c>
      <c r="H99" t="s">
        <v>787</v>
      </c>
      <c r="I99" t="s">
        <v>614</v>
      </c>
      <c r="K99" s="74">
        <v>1</v>
      </c>
    </row>
    <row r="100" spans="1:12" x14ac:dyDescent="0.2">
      <c r="A100" s="70" t="s">
        <v>126</v>
      </c>
      <c r="B100" t="s">
        <v>792</v>
      </c>
      <c r="C100">
        <v>1527706</v>
      </c>
      <c r="D100" t="s">
        <v>789</v>
      </c>
      <c r="E100" t="s">
        <v>301</v>
      </c>
      <c r="F100" s="69">
        <v>22824</v>
      </c>
      <c r="G100">
        <v>8820</v>
      </c>
      <c r="H100" t="s">
        <v>265</v>
      </c>
      <c r="I100" t="s">
        <v>614</v>
      </c>
      <c r="K100" s="74">
        <v>1</v>
      </c>
    </row>
    <row r="101" spans="1:12" x14ac:dyDescent="0.2">
      <c r="A101" s="70" t="s">
        <v>126</v>
      </c>
      <c r="B101" t="s">
        <v>792</v>
      </c>
      <c r="C101">
        <v>1374588</v>
      </c>
      <c r="D101" t="s">
        <v>790</v>
      </c>
      <c r="E101" t="s">
        <v>791</v>
      </c>
      <c r="F101" s="69">
        <v>18635</v>
      </c>
      <c r="G101">
        <v>8816</v>
      </c>
      <c r="H101" t="s">
        <v>76</v>
      </c>
      <c r="I101" t="s">
        <v>614</v>
      </c>
      <c r="K101" s="74">
        <v>1</v>
      </c>
    </row>
    <row r="102" spans="1:12" x14ac:dyDescent="0.2">
      <c r="A102" s="70" t="s">
        <v>9</v>
      </c>
      <c r="B102" t="s">
        <v>663</v>
      </c>
      <c r="C102">
        <v>1378912</v>
      </c>
      <c r="D102" t="s">
        <v>658</v>
      </c>
      <c r="E102" t="s">
        <v>86</v>
      </c>
      <c r="F102" s="69">
        <v>22012</v>
      </c>
      <c r="G102">
        <v>8625</v>
      </c>
      <c r="H102" t="s">
        <v>659</v>
      </c>
      <c r="I102" t="s">
        <v>614</v>
      </c>
      <c r="K102" s="74">
        <v>1</v>
      </c>
    </row>
    <row r="103" spans="1:12" x14ac:dyDescent="0.2">
      <c r="A103" s="70" t="s">
        <v>9</v>
      </c>
      <c r="B103" t="s">
        <v>663</v>
      </c>
      <c r="C103">
        <v>1192715</v>
      </c>
      <c r="D103" t="s">
        <v>660</v>
      </c>
      <c r="E103" t="s">
        <v>308</v>
      </c>
      <c r="F103" s="69">
        <v>16408</v>
      </c>
      <c r="G103">
        <v>8610</v>
      </c>
      <c r="H103" t="s">
        <v>9</v>
      </c>
      <c r="I103" t="s">
        <v>614</v>
      </c>
      <c r="K103" s="74">
        <v>1</v>
      </c>
    </row>
    <row r="104" spans="1:12" x14ac:dyDescent="0.2">
      <c r="A104" s="70" t="s">
        <v>9</v>
      </c>
      <c r="B104" t="s">
        <v>663</v>
      </c>
      <c r="C104">
        <v>811165</v>
      </c>
      <c r="D104" t="s">
        <v>444</v>
      </c>
      <c r="E104" t="s">
        <v>445</v>
      </c>
      <c r="F104" s="69">
        <v>35641</v>
      </c>
      <c r="G104">
        <v>8716</v>
      </c>
      <c r="H104" t="s">
        <v>446</v>
      </c>
      <c r="I104" t="s">
        <v>609</v>
      </c>
      <c r="J104" s="74">
        <v>1</v>
      </c>
    </row>
    <row r="105" spans="1:12" x14ac:dyDescent="0.2">
      <c r="A105" s="70" t="s">
        <v>9</v>
      </c>
      <c r="B105" t="s">
        <v>663</v>
      </c>
      <c r="C105">
        <v>369024</v>
      </c>
      <c r="D105" t="s">
        <v>93</v>
      </c>
      <c r="E105" t="s">
        <v>654</v>
      </c>
      <c r="F105" s="69">
        <v>21223</v>
      </c>
      <c r="G105">
        <v>8856</v>
      </c>
      <c r="H105" t="s">
        <v>95</v>
      </c>
      <c r="I105" t="s">
        <v>609</v>
      </c>
      <c r="J105" s="74">
        <v>1</v>
      </c>
      <c r="L105" s="74">
        <v>1</v>
      </c>
    </row>
    <row r="106" spans="1:12" x14ac:dyDescent="0.2">
      <c r="A106" s="70" t="s">
        <v>9</v>
      </c>
      <c r="B106" t="s">
        <v>663</v>
      </c>
      <c r="C106">
        <v>1298581</v>
      </c>
      <c r="D106" t="s">
        <v>661</v>
      </c>
      <c r="E106" t="s">
        <v>267</v>
      </c>
      <c r="F106" s="69">
        <v>34260</v>
      </c>
      <c r="G106">
        <v>8615</v>
      </c>
      <c r="H106" t="s">
        <v>662</v>
      </c>
      <c r="I106" t="s">
        <v>614</v>
      </c>
      <c r="K106" s="74">
        <v>1</v>
      </c>
    </row>
    <row r="107" spans="1:12" x14ac:dyDescent="0.2">
      <c r="A107" s="70" t="s">
        <v>9</v>
      </c>
      <c r="B107" t="s">
        <v>663</v>
      </c>
      <c r="C107">
        <v>440001</v>
      </c>
      <c r="D107" t="s">
        <v>655</v>
      </c>
      <c r="E107" t="s">
        <v>68</v>
      </c>
      <c r="F107" s="69">
        <v>17379</v>
      </c>
      <c r="G107">
        <v>8004</v>
      </c>
      <c r="H107" t="s">
        <v>4</v>
      </c>
      <c r="I107" t="s">
        <v>609</v>
      </c>
      <c r="J107" s="74">
        <v>1</v>
      </c>
    </row>
    <row r="108" spans="1:12" x14ac:dyDescent="0.2">
      <c r="A108" s="70" t="s">
        <v>9</v>
      </c>
      <c r="B108" t="s">
        <v>663</v>
      </c>
      <c r="C108">
        <v>126970</v>
      </c>
      <c r="D108" t="s">
        <v>656</v>
      </c>
      <c r="E108" t="s">
        <v>657</v>
      </c>
      <c r="F108" s="69">
        <v>17949</v>
      </c>
      <c r="G108">
        <v>8605</v>
      </c>
      <c r="H108" t="s">
        <v>490</v>
      </c>
      <c r="I108" t="s">
        <v>609</v>
      </c>
      <c r="J108" s="74">
        <v>1</v>
      </c>
    </row>
    <row r="109" spans="1:12" x14ac:dyDescent="0.2">
      <c r="A109" s="70" t="s">
        <v>9</v>
      </c>
      <c r="B109" t="s">
        <v>663</v>
      </c>
      <c r="C109">
        <v>1363226</v>
      </c>
      <c r="D109" t="s">
        <v>447</v>
      </c>
      <c r="E109" t="s">
        <v>448</v>
      </c>
      <c r="F109" s="69">
        <v>34194</v>
      </c>
      <c r="G109">
        <v>8615</v>
      </c>
      <c r="H109" t="s">
        <v>449</v>
      </c>
      <c r="I109" t="s">
        <v>609</v>
      </c>
      <c r="J109" s="74">
        <v>1</v>
      </c>
    </row>
    <row r="110" spans="1:12" x14ac:dyDescent="0.2">
      <c r="A110" s="70" t="s">
        <v>265</v>
      </c>
      <c r="B110" t="s">
        <v>817</v>
      </c>
      <c r="C110">
        <v>1198894</v>
      </c>
      <c r="D110" t="s">
        <v>813</v>
      </c>
      <c r="E110" s="69" t="s">
        <v>814</v>
      </c>
      <c r="F110" s="69">
        <v>32203</v>
      </c>
      <c r="G110">
        <v>6418</v>
      </c>
      <c r="H110" t="s">
        <v>815</v>
      </c>
      <c r="I110" t="s">
        <v>614</v>
      </c>
      <c r="K110" s="74">
        <v>1</v>
      </c>
    </row>
    <row r="111" spans="1:12" x14ac:dyDescent="0.2">
      <c r="A111" s="70" t="s">
        <v>265</v>
      </c>
      <c r="B111" s="70" t="s">
        <v>817</v>
      </c>
      <c r="C111">
        <v>1300348</v>
      </c>
      <c r="D111" t="s">
        <v>570</v>
      </c>
      <c r="E111" t="s">
        <v>56</v>
      </c>
      <c r="F111" s="69">
        <v>33234</v>
      </c>
      <c r="G111">
        <v>8804</v>
      </c>
      <c r="H111" t="s">
        <v>568</v>
      </c>
      <c r="I111" t="s">
        <v>609</v>
      </c>
      <c r="J111" s="74">
        <v>1</v>
      </c>
      <c r="L111" s="74">
        <v>1</v>
      </c>
    </row>
    <row r="112" spans="1:12" x14ac:dyDescent="0.2">
      <c r="A112" s="70" t="s">
        <v>265</v>
      </c>
      <c r="B112" t="s">
        <v>817</v>
      </c>
      <c r="C112">
        <v>402244</v>
      </c>
      <c r="D112" t="s">
        <v>336</v>
      </c>
      <c r="E112" s="69" t="s">
        <v>37</v>
      </c>
      <c r="F112" s="69">
        <v>19236</v>
      </c>
      <c r="G112">
        <v>8820</v>
      </c>
      <c r="H112" t="s">
        <v>265</v>
      </c>
      <c r="I112" t="s">
        <v>608</v>
      </c>
      <c r="J112" s="74">
        <v>1</v>
      </c>
    </row>
    <row r="113" spans="1:12" x14ac:dyDescent="0.2">
      <c r="A113" s="70" t="s">
        <v>265</v>
      </c>
      <c r="B113" t="s">
        <v>817</v>
      </c>
      <c r="C113">
        <v>1189858</v>
      </c>
      <c r="D113" t="s">
        <v>100</v>
      </c>
      <c r="E113" s="69" t="s">
        <v>816</v>
      </c>
      <c r="F113" s="69">
        <v>18671</v>
      </c>
      <c r="G113">
        <v>8833</v>
      </c>
      <c r="H113" t="s">
        <v>269</v>
      </c>
      <c r="I113" t="s">
        <v>614</v>
      </c>
      <c r="K113" s="74">
        <v>1</v>
      </c>
    </row>
    <row r="114" spans="1:12" x14ac:dyDescent="0.2">
      <c r="A114" s="70" t="s">
        <v>265</v>
      </c>
      <c r="B114" t="s">
        <v>817</v>
      </c>
      <c r="C114">
        <v>402245</v>
      </c>
      <c r="D114" t="s">
        <v>100</v>
      </c>
      <c r="E114" s="69" t="s">
        <v>267</v>
      </c>
      <c r="F114" s="69">
        <v>25889</v>
      </c>
      <c r="G114">
        <v>8833</v>
      </c>
      <c r="H114" t="s">
        <v>269</v>
      </c>
      <c r="I114" t="s">
        <v>608</v>
      </c>
      <c r="J114" s="74">
        <v>1</v>
      </c>
    </row>
    <row r="115" spans="1:12" x14ac:dyDescent="0.2">
      <c r="A115" s="70" t="s">
        <v>38</v>
      </c>
      <c r="B115" s="70" t="s">
        <v>753</v>
      </c>
      <c r="C115">
        <v>682939</v>
      </c>
      <c r="D115" t="s">
        <v>39</v>
      </c>
      <c r="E115" t="s">
        <v>40</v>
      </c>
      <c r="F115" s="69">
        <v>26334</v>
      </c>
      <c r="G115">
        <v>8304</v>
      </c>
      <c r="H115" t="s">
        <v>38</v>
      </c>
      <c r="I115" t="s">
        <v>608</v>
      </c>
      <c r="J115" s="74">
        <v>1</v>
      </c>
      <c r="L115" s="74">
        <v>1</v>
      </c>
    </row>
    <row r="116" spans="1:12" x14ac:dyDescent="0.2">
      <c r="A116" s="70" t="s">
        <v>38</v>
      </c>
      <c r="B116" t="s">
        <v>753</v>
      </c>
      <c r="C116">
        <v>671796</v>
      </c>
      <c r="D116" t="s">
        <v>752</v>
      </c>
      <c r="E116" s="69" t="s">
        <v>68</v>
      </c>
      <c r="F116" s="69">
        <v>22759</v>
      </c>
      <c r="G116">
        <v>8450</v>
      </c>
      <c r="H116" t="s">
        <v>716</v>
      </c>
      <c r="I116" t="s">
        <v>614</v>
      </c>
      <c r="K116" s="74">
        <v>1</v>
      </c>
    </row>
    <row r="117" spans="1:12" x14ac:dyDescent="0.2">
      <c r="A117" s="70" t="s">
        <v>38</v>
      </c>
      <c r="B117" s="70" t="s">
        <v>753</v>
      </c>
      <c r="C117">
        <v>663451</v>
      </c>
      <c r="D117" t="s">
        <v>327</v>
      </c>
      <c r="E117" s="69" t="s">
        <v>328</v>
      </c>
      <c r="F117" s="69">
        <v>16912</v>
      </c>
      <c r="G117">
        <v>8304</v>
      </c>
      <c r="H117" t="s">
        <v>38</v>
      </c>
      <c r="I117" t="s">
        <v>614</v>
      </c>
      <c r="K117" s="74">
        <v>1</v>
      </c>
    </row>
    <row r="118" spans="1:12" x14ac:dyDescent="0.2">
      <c r="A118" t="s">
        <v>54</v>
      </c>
      <c r="B118" s="70" t="s">
        <v>693</v>
      </c>
      <c r="C118">
        <v>1300591</v>
      </c>
      <c r="D118" t="s">
        <v>434</v>
      </c>
      <c r="E118" t="s">
        <v>689</v>
      </c>
      <c r="F118" s="69">
        <v>36397</v>
      </c>
      <c r="G118">
        <v>8906</v>
      </c>
      <c r="H118" t="s">
        <v>435</v>
      </c>
      <c r="I118" t="s">
        <v>625</v>
      </c>
      <c r="J118" s="74">
        <v>1</v>
      </c>
    </row>
    <row r="119" spans="1:12" s="70" customFormat="1" x14ac:dyDescent="0.2">
      <c r="A119" t="s">
        <v>54</v>
      </c>
      <c r="B119" s="70" t="s">
        <v>693</v>
      </c>
      <c r="C119">
        <v>58370</v>
      </c>
      <c r="D119" t="s">
        <v>566</v>
      </c>
      <c r="E119" t="s">
        <v>381</v>
      </c>
      <c r="F119" s="69">
        <v>27996</v>
      </c>
      <c r="G119">
        <v>8906</v>
      </c>
      <c r="H119" t="s">
        <v>435</v>
      </c>
      <c r="I119" t="s">
        <v>614</v>
      </c>
      <c r="J119" s="74"/>
      <c r="K119" s="74">
        <v>1</v>
      </c>
      <c r="L119" s="74">
        <v>1</v>
      </c>
    </row>
    <row r="120" spans="1:12" s="70" customFormat="1" x14ac:dyDescent="0.2">
      <c r="A120" t="s">
        <v>54</v>
      </c>
      <c r="B120" s="70" t="s">
        <v>693</v>
      </c>
      <c r="C120">
        <v>228729</v>
      </c>
      <c r="D120" t="s">
        <v>690</v>
      </c>
      <c r="E120" t="s">
        <v>176</v>
      </c>
      <c r="F120" s="69">
        <v>17543</v>
      </c>
      <c r="G120">
        <v>8907</v>
      </c>
      <c r="H120" t="s">
        <v>691</v>
      </c>
      <c r="I120" t="s">
        <v>609</v>
      </c>
      <c r="J120" s="74">
        <v>1</v>
      </c>
      <c r="K120" s="74"/>
      <c r="L120" s="74"/>
    </row>
    <row r="121" spans="1:12" x14ac:dyDescent="0.2">
      <c r="A121" t="s">
        <v>54</v>
      </c>
      <c r="B121" s="70" t="s">
        <v>693</v>
      </c>
      <c r="C121">
        <v>332810</v>
      </c>
      <c r="D121" t="s">
        <v>55</v>
      </c>
      <c r="E121" t="s">
        <v>56</v>
      </c>
      <c r="F121" s="69">
        <v>20429</v>
      </c>
      <c r="G121">
        <v>8907</v>
      </c>
      <c r="H121" t="s">
        <v>691</v>
      </c>
      <c r="I121" t="s">
        <v>609</v>
      </c>
      <c r="J121" s="74">
        <v>1</v>
      </c>
    </row>
    <row r="122" spans="1:12" x14ac:dyDescent="0.2">
      <c r="A122" t="s">
        <v>54</v>
      </c>
      <c r="B122" s="70" t="s">
        <v>693</v>
      </c>
      <c r="C122">
        <v>475548</v>
      </c>
      <c r="D122" t="s">
        <v>626</v>
      </c>
      <c r="E122" t="s">
        <v>122</v>
      </c>
      <c r="F122" s="69">
        <v>32693</v>
      </c>
      <c r="G122">
        <v>8906</v>
      </c>
      <c r="H122" t="s">
        <v>435</v>
      </c>
      <c r="I122" t="s">
        <v>609</v>
      </c>
      <c r="J122" s="74">
        <v>1</v>
      </c>
    </row>
    <row r="123" spans="1:12" x14ac:dyDescent="0.2">
      <c r="A123" t="s">
        <v>54</v>
      </c>
      <c r="B123" s="70" t="s">
        <v>693</v>
      </c>
      <c r="C123">
        <v>692331</v>
      </c>
      <c r="D123" t="s">
        <v>692</v>
      </c>
      <c r="E123" t="s">
        <v>37</v>
      </c>
      <c r="F123" s="69">
        <v>25000</v>
      </c>
      <c r="G123">
        <v>8906</v>
      </c>
      <c r="H123" t="s">
        <v>435</v>
      </c>
      <c r="I123" t="s">
        <v>608</v>
      </c>
      <c r="J123" s="74">
        <v>1</v>
      </c>
    </row>
    <row r="124" spans="1:12" x14ac:dyDescent="0.2">
      <c r="A124" s="70" t="s">
        <v>840</v>
      </c>
      <c r="B124" s="70" t="s">
        <v>802</v>
      </c>
      <c r="C124">
        <v>318065</v>
      </c>
      <c r="D124" t="s">
        <v>67</v>
      </c>
      <c r="E124" t="s">
        <v>68</v>
      </c>
      <c r="F124" s="69">
        <v>22729</v>
      </c>
      <c r="G124">
        <v>8623</v>
      </c>
      <c r="H124" t="s">
        <v>800</v>
      </c>
      <c r="I124" t="s">
        <v>609</v>
      </c>
      <c r="J124" s="74">
        <v>1</v>
      </c>
      <c r="L124" s="74">
        <v>1</v>
      </c>
    </row>
    <row r="125" spans="1:12" s="70" customFormat="1" x14ac:dyDescent="0.2">
      <c r="A125" s="70" t="s">
        <v>840</v>
      </c>
      <c r="B125" t="s">
        <v>802</v>
      </c>
      <c r="C125">
        <v>663424</v>
      </c>
      <c r="D125" t="s">
        <v>801</v>
      </c>
      <c r="E125" t="s">
        <v>26</v>
      </c>
      <c r="F125" s="69">
        <v>20485</v>
      </c>
      <c r="G125">
        <v>8620</v>
      </c>
      <c r="H125" t="s">
        <v>800</v>
      </c>
      <c r="I125" t="s">
        <v>609</v>
      </c>
      <c r="J125" s="74">
        <v>1</v>
      </c>
      <c r="K125" s="74"/>
      <c r="L125" s="74"/>
    </row>
    <row r="126" spans="1:12" x14ac:dyDescent="0.2">
      <c r="A126" s="70" t="s">
        <v>835</v>
      </c>
      <c r="B126" s="70" t="s">
        <v>826</v>
      </c>
      <c r="C126">
        <v>365772</v>
      </c>
      <c r="D126" t="s">
        <v>822</v>
      </c>
      <c r="E126" t="s">
        <v>823</v>
      </c>
      <c r="F126" s="69">
        <v>30803</v>
      </c>
      <c r="G126">
        <v>8620</v>
      </c>
      <c r="H126" t="s">
        <v>800</v>
      </c>
      <c r="I126" t="s">
        <v>609</v>
      </c>
      <c r="J126" s="74">
        <v>1</v>
      </c>
    </row>
    <row r="127" spans="1:12" x14ac:dyDescent="0.2">
      <c r="A127" s="70" t="s">
        <v>835</v>
      </c>
      <c r="B127" t="s">
        <v>826</v>
      </c>
      <c r="C127">
        <v>1177118</v>
      </c>
      <c r="D127" t="s">
        <v>824</v>
      </c>
      <c r="E127" s="69" t="s">
        <v>825</v>
      </c>
      <c r="F127" s="69">
        <v>22449</v>
      </c>
      <c r="G127">
        <v>8623</v>
      </c>
      <c r="H127" t="s">
        <v>800</v>
      </c>
      <c r="I127" t="s">
        <v>614</v>
      </c>
      <c r="K127" s="74">
        <v>1</v>
      </c>
      <c r="L127" s="74">
        <v>1</v>
      </c>
    </row>
    <row r="128" spans="1:12" x14ac:dyDescent="0.2">
      <c r="A128" s="70" t="s">
        <v>835</v>
      </c>
      <c r="B128" t="s">
        <v>826</v>
      </c>
      <c r="C128">
        <v>1177117</v>
      </c>
      <c r="D128" t="s">
        <v>824</v>
      </c>
      <c r="E128" s="69" t="s">
        <v>7</v>
      </c>
      <c r="F128" s="69">
        <v>20266</v>
      </c>
      <c r="G128">
        <v>8623</v>
      </c>
      <c r="H128" t="s">
        <v>800</v>
      </c>
      <c r="I128" t="s">
        <v>614</v>
      </c>
      <c r="K128" s="74">
        <v>1</v>
      </c>
    </row>
    <row r="129" spans="1:12" x14ac:dyDescent="0.2">
      <c r="A129" t="s">
        <v>31</v>
      </c>
      <c r="B129" t="s">
        <v>688</v>
      </c>
      <c r="C129">
        <v>1177112</v>
      </c>
      <c r="D129" t="s">
        <v>74</v>
      </c>
      <c r="E129" t="s">
        <v>685</v>
      </c>
      <c r="F129" s="69">
        <v>24787</v>
      </c>
      <c r="G129">
        <v>8492</v>
      </c>
      <c r="H129" t="s">
        <v>612</v>
      </c>
      <c r="I129" t="s">
        <v>614</v>
      </c>
      <c r="K129" s="74">
        <v>1</v>
      </c>
    </row>
    <row r="130" spans="1:12" x14ac:dyDescent="0.2">
      <c r="A130" t="s">
        <v>31</v>
      </c>
      <c r="B130" s="70" t="s">
        <v>688</v>
      </c>
      <c r="C130">
        <v>1030800</v>
      </c>
      <c r="D130" t="s">
        <v>248</v>
      </c>
      <c r="E130" t="s">
        <v>618</v>
      </c>
      <c r="F130" s="69">
        <v>34444</v>
      </c>
      <c r="G130">
        <v>8494</v>
      </c>
      <c r="H130" t="s">
        <v>682</v>
      </c>
      <c r="I130" t="s">
        <v>609</v>
      </c>
      <c r="J130" s="74">
        <v>1</v>
      </c>
    </row>
    <row r="131" spans="1:12" x14ac:dyDescent="0.2">
      <c r="A131" t="s">
        <v>31</v>
      </c>
      <c r="B131" t="s">
        <v>688</v>
      </c>
      <c r="C131">
        <v>1177113</v>
      </c>
      <c r="D131" t="s">
        <v>248</v>
      </c>
      <c r="E131" t="s">
        <v>41</v>
      </c>
      <c r="F131" s="69">
        <v>20113</v>
      </c>
      <c r="G131">
        <v>8496</v>
      </c>
      <c r="H131" t="s">
        <v>262</v>
      </c>
      <c r="I131" t="s">
        <v>609</v>
      </c>
      <c r="J131" s="74">
        <v>1</v>
      </c>
      <c r="L131" s="74">
        <v>1</v>
      </c>
    </row>
    <row r="132" spans="1:12" x14ac:dyDescent="0.2">
      <c r="A132" t="s">
        <v>31</v>
      </c>
      <c r="B132" t="s">
        <v>688</v>
      </c>
      <c r="C132">
        <v>1177115</v>
      </c>
      <c r="D132" t="s">
        <v>248</v>
      </c>
      <c r="E132" t="s">
        <v>686</v>
      </c>
      <c r="F132" s="69">
        <v>22541</v>
      </c>
      <c r="G132">
        <v>8494</v>
      </c>
      <c r="H132" t="s">
        <v>682</v>
      </c>
      <c r="I132" t="s">
        <v>614</v>
      </c>
      <c r="K132" s="74">
        <v>1</v>
      </c>
    </row>
    <row r="133" spans="1:12" x14ac:dyDescent="0.2">
      <c r="A133" t="s">
        <v>31</v>
      </c>
      <c r="B133" t="s">
        <v>688</v>
      </c>
      <c r="C133">
        <v>1046562</v>
      </c>
      <c r="D133" t="s">
        <v>575</v>
      </c>
      <c r="E133" t="s">
        <v>683</v>
      </c>
      <c r="F133" s="69">
        <v>36486</v>
      </c>
      <c r="G133">
        <v>8734</v>
      </c>
      <c r="H133" t="s">
        <v>684</v>
      </c>
      <c r="I133" t="s">
        <v>608</v>
      </c>
      <c r="J133" s="74">
        <v>1</v>
      </c>
    </row>
    <row r="134" spans="1:12" x14ac:dyDescent="0.2">
      <c r="A134" t="s">
        <v>31</v>
      </c>
      <c r="B134" t="s">
        <v>688</v>
      </c>
      <c r="C134">
        <v>241366</v>
      </c>
      <c r="D134" t="s">
        <v>687</v>
      </c>
      <c r="E134" t="s">
        <v>32</v>
      </c>
      <c r="F134" s="69">
        <v>12832</v>
      </c>
      <c r="G134">
        <v>8492</v>
      </c>
      <c r="H134" t="s">
        <v>612</v>
      </c>
      <c r="I134" t="s">
        <v>614</v>
      </c>
      <c r="K134" s="74">
        <v>1</v>
      </c>
    </row>
    <row r="135" spans="1:12" x14ac:dyDescent="0.2">
      <c r="A135" s="71" t="s">
        <v>387</v>
      </c>
      <c r="B135" s="71" t="s">
        <v>386</v>
      </c>
      <c r="C135" s="71">
        <v>390445</v>
      </c>
      <c r="D135" s="71" t="s">
        <v>708</v>
      </c>
      <c r="E135" s="72" t="s">
        <v>709</v>
      </c>
      <c r="F135" s="72">
        <v>30699</v>
      </c>
      <c r="G135" s="71">
        <v>9320</v>
      </c>
      <c r="H135" s="71" t="s">
        <v>710</v>
      </c>
      <c r="I135" s="71" t="s">
        <v>609</v>
      </c>
      <c r="J135" s="74">
        <v>1</v>
      </c>
      <c r="K135" s="75"/>
      <c r="L135" s="75"/>
    </row>
    <row r="136" spans="1:12" x14ac:dyDescent="0.2">
      <c r="A136" s="71" t="s">
        <v>387</v>
      </c>
      <c r="B136" s="71" t="s">
        <v>386</v>
      </c>
      <c r="C136" s="71">
        <v>941449</v>
      </c>
      <c r="D136" s="71" t="s">
        <v>711</v>
      </c>
      <c r="E136" s="72" t="s">
        <v>712</v>
      </c>
      <c r="F136" s="72">
        <v>20436</v>
      </c>
      <c r="G136" s="71">
        <v>8370</v>
      </c>
      <c r="H136" s="71" t="s">
        <v>713</v>
      </c>
      <c r="I136" s="71" t="s">
        <v>608</v>
      </c>
      <c r="J136" s="74">
        <v>1</v>
      </c>
      <c r="K136" s="75"/>
      <c r="L136" s="75"/>
    </row>
    <row r="137" spans="1:12" x14ac:dyDescent="0.2">
      <c r="A137" s="71" t="s">
        <v>387</v>
      </c>
      <c r="B137" s="71" t="s">
        <v>386</v>
      </c>
      <c r="C137" s="71">
        <v>1424598</v>
      </c>
      <c r="D137" s="71" t="s">
        <v>714</v>
      </c>
      <c r="E137" s="72" t="s">
        <v>328</v>
      </c>
      <c r="F137" s="72">
        <v>32203</v>
      </c>
      <c r="G137" s="71">
        <v>8153</v>
      </c>
      <c r="H137" s="71" t="s">
        <v>715</v>
      </c>
      <c r="I137" s="71" t="s">
        <v>608</v>
      </c>
      <c r="J137" s="74">
        <v>1</v>
      </c>
      <c r="K137" s="75"/>
      <c r="L137" s="75"/>
    </row>
    <row r="138" spans="1:12" x14ac:dyDescent="0.2">
      <c r="A138" s="71" t="s">
        <v>387</v>
      </c>
      <c r="B138" s="71" t="s">
        <v>386</v>
      </c>
      <c r="C138" s="71">
        <v>372926</v>
      </c>
      <c r="D138" s="71" t="s">
        <v>717</v>
      </c>
      <c r="E138" s="72" t="s">
        <v>718</v>
      </c>
      <c r="F138" s="72">
        <v>20594</v>
      </c>
      <c r="G138" s="71">
        <v>8717</v>
      </c>
      <c r="H138" s="71" t="s">
        <v>719</v>
      </c>
      <c r="I138" s="71" t="s">
        <v>608</v>
      </c>
      <c r="J138" s="74">
        <v>1</v>
      </c>
      <c r="K138" s="75"/>
      <c r="L138" s="75"/>
    </row>
    <row r="139" spans="1:12" x14ac:dyDescent="0.2">
      <c r="A139" s="71" t="s">
        <v>387</v>
      </c>
      <c r="B139" s="71" t="s">
        <v>386</v>
      </c>
      <c r="C139" s="71">
        <v>1424599</v>
      </c>
      <c r="D139" s="71" t="s">
        <v>720</v>
      </c>
      <c r="E139" s="72" t="s">
        <v>721</v>
      </c>
      <c r="F139" s="72">
        <v>32460</v>
      </c>
      <c r="G139" s="71">
        <v>8184</v>
      </c>
      <c r="H139" s="71" t="s">
        <v>722</v>
      </c>
      <c r="I139" s="71" t="s">
        <v>608</v>
      </c>
      <c r="J139" s="74">
        <v>1</v>
      </c>
      <c r="K139" s="75"/>
      <c r="L139" s="75"/>
    </row>
    <row r="140" spans="1:12" x14ac:dyDescent="0.2">
      <c r="A140" s="71" t="s">
        <v>387</v>
      </c>
      <c r="B140" s="71" t="s">
        <v>386</v>
      </c>
      <c r="C140" s="71">
        <v>225723</v>
      </c>
      <c r="D140" s="71" t="s">
        <v>723</v>
      </c>
      <c r="E140" s="72" t="s">
        <v>37</v>
      </c>
      <c r="F140" s="72">
        <v>17966</v>
      </c>
      <c r="G140" s="71">
        <v>5430</v>
      </c>
      <c r="H140" s="71" t="s">
        <v>724</v>
      </c>
      <c r="I140" s="71" t="s">
        <v>609</v>
      </c>
      <c r="J140" s="74">
        <v>1</v>
      </c>
      <c r="K140" s="75"/>
      <c r="L140" s="75"/>
    </row>
    <row r="141" spans="1:12" x14ac:dyDescent="0.2">
      <c r="A141" s="71" t="s">
        <v>387</v>
      </c>
      <c r="B141" s="71" t="s">
        <v>386</v>
      </c>
      <c r="C141" s="71">
        <v>1142640</v>
      </c>
      <c r="D141" s="71" t="s">
        <v>725</v>
      </c>
      <c r="E141" s="72" t="s">
        <v>726</v>
      </c>
      <c r="F141" s="72">
        <v>35453</v>
      </c>
      <c r="G141" s="71">
        <v>5313</v>
      </c>
      <c r="H141" s="71" t="s">
        <v>727</v>
      </c>
      <c r="I141" s="71" t="s">
        <v>608</v>
      </c>
      <c r="J141" s="74">
        <v>1</v>
      </c>
      <c r="K141" s="75"/>
      <c r="L141" s="75"/>
    </row>
    <row r="142" spans="1:12" x14ac:dyDescent="0.2">
      <c r="A142" s="71" t="s">
        <v>387</v>
      </c>
      <c r="B142" s="71" t="s">
        <v>386</v>
      </c>
      <c r="C142" s="71">
        <v>1355296</v>
      </c>
      <c r="D142" s="71" t="s">
        <v>611</v>
      </c>
      <c r="E142" s="72" t="s">
        <v>372</v>
      </c>
      <c r="F142" s="72">
        <v>32552</v>
      </c>
      <c r="G142" s="71">
        <v>8492</v>
      </c>
      <c r="H142" s="71" t="s">
        <v>612</v>
      </c>
      <c r="I142" s="71" t="s">
        <v>608</v>
      </c>
      <c r="J142" s="74">
        <v>1</v>
      </c>
      <c r="K142" s="75"/>
      <c r="L142" s="75"/>
    </row>
    <row r="143" spans="1:12" x14ac:dyDescent="0.2">
      <c r="A143" s="70" t="s">
        <v>832</v>
      </c>
      <c r="B143" s="70" t="s">
        <v>386</v>
      </c>
      <c r="C143" s="70">
        <v>671486</v>
      </c>
      <c r="D143" s="70" t="s">
        <v>389</v>
      </c>
      <c r="E143" s="76" t="s">
        <v>122</v>
      </c>
      <c r="F143" s="76">
        <v>33325</v>
      </c>
      <c r="G143" s="70">
        <v>8707</v>
      </c>
      <c r="H143" s="70" t="s">
        <v>390</v>
      </c>
      <c r="I143" s="70" t="s">
        <v>608</v>
      </c>
      <c r="J143" s="73">
        <v>1</v>
      </c>
      <c r="K143" s="73"/>
      <c r="L143" s="73">
        <v>1</v>
      </c>
    </row>
    <row r="144" spans="1:12" x14ac:dyDescent="0.2">
      <c r="A144" s="70" t="s">
        <v>832</v>
      </c>
      <c r="B144" s="70" t="s">
        <v>386</v>
      </c>
      <c r="C144" s="70">
        <v>95199</v>
      </c>
      <c r="D144" s="70" t="s">
        <v>578</v>
      </c>
      <c r="E144" s="76" t="s">
        <v>267</v>
      </c>
      <c r="F144" s="76">
        <v>22679</v>
      </c>
      <c r="G144" s="70">
        <v>8165</v>
      </c>
      <c r="H144" s="70" t="s">
        <v>542</v>
      </c>
      <c r="I144" s="70" t="s">
        <v>625</v>
      </c>
      <c r="J144" s="73">
        <v>1</v>
      </c>
      <c r="K144" s="73"/>
      <c r="L144" s="73"/>
    </row>
    <row r="145" spans="1:12" x14ac:dyDescent="0.2">
      <c r="A145" t="s">
        <v>831</v>
      </c>
      <c r="B145" s="70" t="s">
        <v>670</v>
      </c>
      <c r="C145">
        <v>76440</v>
      </c>
      <c r="D145" t="s">
        <v>514</v>
      </c>
      <c r="E145" t="s">
        <v>515</v>
      </c>
      <c r="F145" s="69">
        <v>16950</v>
      </c>
      <c r="G145">
        <v>8305</v>
      </c>
      <c r="H145" t="s">
        <v>285</v>
      </c>
      <c r="I145" t="s">
        <v>608</v>
      </c>
      <c r="J145" s="74">
        <v>1</v>
      </c>
      <c r="L145" s="74">
        <v>1</v>
      </c>
    </row>
    <row r="146" spans="1:12" x14ac:dyDescent="0.2">
      <c r="A146" s="70" t="s">
        <v>831</v>
      </c>
      <c r="B146" t="s">
        <v>670</v>
      </c>
      <c r="C146">
        <v>2706269</v>
      </c>
      <c r="D146" t="s">
        <v>667</v>
      </c>
      <c r="E146" t="s">
        <v>668</v>
      </c>
      <c r="F146" s="69">
        <v>21741</v>
      </c>
      <c r="G146">
        <v>8051</v>
      </c>
      <c r="H146" t="s">
        <v>4</v>
      </c>
      <c r="I146" t="s">
        <v>614</v>
      </c>
      <c r="K146" s="74">
        <v>1</v>
      </c>
    </row>
    <row r="147" spans="1:12" x14ac:dyDescent="0.2">
      <c r="A147" s="70" t="s">
        <v>306</v>
      </c>
      <c r="B147" t="s">
        <v>738</v>
      </c>
      <c r="C147">
        <v>1326270</v>
      </c>
      <c r="D147" t="s">
        <v>248</v>
      </c>
      <c r="E147" t="s">
        <v>308</v>
      </c>
      <c r="F147" s="69">
        <v>20226</v>
      </c>
      <c r="G147">
        <v>8102</v>
      </c>
      <c r="H147" t="s">
        <v>310</v>
      </c>
      <c r="I147" t="s">
        <v>608</v>
      </c>
      <c r="J147" s="74">
        <v>1</v>
      </c>
      <c r="L147" s="74">
        <v>1</v>
      </c>
    </row>
    <row r="148" spans="1:12" x14ac:dyDescent="0.2">
      <c r="A148" s="70" t="s">
        <v>306</v>
      </c>
      <c r="B148" t="s">
        <v>738</v>
      </c>
      <c r="C148">
        <v>66334</v>
      </c>
      <c r="D148" t="s">
        <v>371</v>
      </c>
      <c r="E148" s="69" t="s">
        <v>372</v>
      </c>
      <c r="F148" s="69">
        <v>29246</v>
      </c>
      <c r="G148">
        <v>8915</v>
      </c>
      <c r="H148" t="s">
        <v>370</v>
      </c>
      <c r="I148" t="s">
        <v>608</v>
      </c>
      <c r="J148" s="74">
        <v>1</v>
      </c>
    </row>
    <row r="149" spans="1:12" x14ac:dyDescent="0.2">
      <c r="A149" s="70" t="s">
        <v>306</v>
      </c>
      <c r="B149" t="s">
        <v>738</v>
      </c>
      <c r="C149">
        <v>1326271</v>
      </c>
      <c r="D149" t="s">
        <v>734</v>
      </c>
      <c r="E149" s="69" t="s">
        <v>122</v>
      </c>
      <c r="F149" s="69">
        <v>33324</v>
      </c>
      <c r="G149">
        <v>8004</v>
      </c>
      <c r="H149" t="s">
        <v>4</v>
      </c>
      <c r="I149" t="s">
        <v>609</v>
      </c>
      <c r="J149" s="74">
        <v>1</v>
      </c>
    </row>
    <row r="150" spans="1:12" x14ac:dyDescent="0.2">
      <c r="A150" s="70" t="s">
        <v>306</v>
      </c>
      <c r="B150" t="s">
        <v>738</v>
      </c>
      <c r="C150">
        <v>499436</v>
      </c>
      <c r="D150" t="s">
        <v>735</v>
      </c>
      <c r="E150" s="69" t="s">
        <v>685</v>
      </c>
      <c r="F150" s="69">
        <v>21260</v>
      </c>
      <c r="G150">
        <v>8925</v>
      </c>
      <c r="H150" t="s">
        <v>736</v>
      </c>
      <c r="I150" t="s">
        <v>614</v>
      </c>
      <c r="K150" s="74">
        <v>1</v>
      </c>
    </row>
    <row r="151" spans="1:12" x14ac:dyDescent="0.2">
      <c r="A151" s="70" t="s">
        <v>306</v>
      </c>
      <c r="B151" t="s">
        <v>738</v>
      </c>
      <c r="C151">
        <v>1462052</v>
      </c>
      <c r="D151" t="s">
        <v>737</v>
      </c>
      <c r="E151" s="69" t="s">
        <v>26</v>
      </c>
      <c r="F151" s="69">
        <v>14458</v>
      </c>
      <c r="G151">
        <v>8045</v>
      </c>
      <c r="H151" t="s">
        <v>4</v>
      </c>
      <c r="I151" t="s">
        <v>614</v>
      </c>
      <c r="K151" s="74">
        <v>1</v>
      </c>
    </row>
    <row r="152" spans="1:12" x14ac:dyDescent="0.2">
      <c r="A152" s="70" t="s">
        <v>368</v>
      </c>
      <c r="B152" t="s">
        <v>653</v>
      </c>
      <c r="C152">
        <v>25879</v>
      </c>
      <c r="D152" t="s">
        <v>257</v>
      </c>
      <c r="E152" t="s">
        <v>86</v>
      </c>
      <c r="F152" s="69">
        <v>17447</v>
      </c>
      <c r="G152">
        <v>8053</v>
      </c>
      <c r="H152" t="s">
        <v>4</v>
      </c>
      <c r="I152" t="s">
        <v>609</v>
      </c>
      <c r="J152" s="74">
        <v>1</v>
      </c>
      <c r="L152" s="74">
        <v>1</v>
      </c>
    </row>
    <row r="153" spans="1:12" x14ac:dyDescent="0.2">
      <c r="A153" s="70" t="s">
        <v>368</v>
      </c>
      <c r="B153" t="s">
        <v>653</v>
      </c>
      <c r="C153">
        <v>1617815</v>
      </c>
      <c r="D153" t="s">
        <v>257</v>
      </c>
      <c r="E153" s="69" t="s">
        <v>339</v>
      </c>
      <c r="F153" s="69">
        <v>26893</v>
      </c>
      <c r="G153">
        <v>8053</v>
      </c>
      <c r="H153" t="s">
        <v>4</v>
      </c>
      <c r="I153" t="s">
        <v>609</v>
      </c>
      <c r="J153" s="74">
        <v>1</v>
      </c>
    </row>
    <row r="154" spans="1:12" x14ac:dyDescent="0.2">
      <c r="A154" s="70" t="s">
        <v>368</v>
      </c>
      <c r="B154" t="s">
        <v>653</v>
      </c>
      <c r="C154">
        <v>218493</v>
      </c>
      <c r="D154" t="s">
        <v>651</v>
      </c>
      <c r="E154" t="s">
        <v>652</v>
      </c>
      <c r="F154" s="69">
        <v>29319</v>
      </c>
      <c r="G154">
        <v>8305</v>
      </c>
      <c r="H154" t="s">
        <v>285</v>
      </c>
      <c r="I154" t="s">
        <v>614</v>
      </c>
      <c r="K154" s="74">
        <v>1</v>
      </c>
    </row>
    <row r="155" spans="1:12" x14ac:dyDescent="0.2">
      <c r="A155" s="70" t="s">
        <v>217</v>
      </c>
      <c r="B155" t="s">
        <v>681</v>
      </c>
      <c r="C155">
        <v>191526</v>
      </c>
      <c r="D155" t="s">
        <v>219</v>
      </c>
      <c r="E155" t="s">
        <v>220</v>
      </c>
      <c r="F155" s="69">
        <v>28962</v>
      </c>
      <c r="G155">
        <v>8053</v>
      </c>
      <c r="H155" t="s">
        <v>4</v>
      </c>
      <c r="I155" t="s">
        <v>609</v>
      </c>
      <c r="J155" s="74">
        <v>1</v>
      </c>
      <c r="L155" s="74">
        <v>1</v>
      </c>
    </row>
    <row r="156" spans="1:12" x14ac:dyDescent="0.2">
      <c r="A156" s="70" t="s">
        <v>217</v>
      </c>
      <c r="B156" t="s">
        <v>681</v>
      </c>
      <c r="C156">
        <v>1389005</v>
      </c>
      <c r="D156" t="s">
        <v>677</v>
      </c>
      <c r="E156" t="s">
        <v>678</v>
      </c>
      <c r="F156" s="69">
        <v>28521</v>
      </c>
      <c r="G156">
        <v>8053</v>
      </c>
      <c r="H156" t="s">
        <v>4</v>
      </c>
      <c r="I156" t="s">
        <v>614</v>
      </c>
      <c r="K156" s="74">
        <v>1</v>
      </c>
    </row>
    <row r="157" spans="1:12" x14ac:dyDescent="0.2">
      <c r="A157" s="70" t="s">
        <v>217</v>
      </c>
      <c r="B157" t="s">
        <v>681</v>
      </c>
      <c r="C157">
        <v>1390864</v>
      </c>
      <c r="D157" t="s">
        <v>679</v>
      </c>
      <c r="E157" t="s">
        <v>680</v>
      </c>
      <c r="F157" s="69">
        <v>12837</v>
      </c>
      <c r="G157">
        <v>8046</v>
      </c>
      <c r="H157" t="s">
        <v>4</v>
      </c>
      <c r="I157" t="s">
        <v>614</v>
      </c>
      <c r="K157" s="74">
        <v>1</v>
      </c>
    </row>
    <row r="158" spans="1:12" x14ac:dyDescent="0.2">
      <c r="A158" s="70" t="s">
        <v>217</v>
      </c>
      <c r="B158" t="s">
        <v>681</v>
      </c>
      <c r="C158">
        <v>95199</v>
      </c>
      <c r="D158" t="s">
        <v>578</v>
      </c>
      <c r="E158" t="s">
        <v>267</v>
      </c>
      <c r="F158" s="69">
        <v>22679</v>
      </c>
      <c r="G158">
        <v>8165</v>
      </c>
      <c r="H158" t="s">
        <v>542</v>
      </c>
      <c r="I158" t="s">
        <v>625</v>
      </c>
      <c r="J158" s="74">
        <v>1</v>
      </c>
    </row>
    <row r="159" spans="1:12" x14ac:dyDescent="0.2">
      <c r="A159" s="70" t="s">
        <v>252</v>
      </c>
      <c r="B159" t="s">
        <v>703</v>
      </c>
      <c r="C159">
        <v>1451059</v>
      </c>
      <c r="D159" t="s">
        <v>694</v>
      </c>
      <c r="E159" t="s">
        <v>350</v>
      </c>
      <c r="F159" s="69">
        <v>31858</v>
      </c>
      <c r="G159">
        <v>8038</v>
      </c>
      <c r="H159" t="s">
        <v>4</v>
      </c>
      <c r="I159" t="s">
        <v>608</v>
      </c>
      <c r="J159" s="74">
        <v>1</v>
      </c>
    </row>
    <row r="160" spans="1:12" x14ac:dyDescent="0.2">
      <c r="A160" s="70" t="s">
        <v>252</v>
      </c>
      <c r="B160" t="s">
        <v>703</v>
      </c>
      <c r="C160">
        <v>670115</v>
      </c>
      <c r="D160" t="s">
        <v>345</v>
      </c>
      <c r="E160" t="s">
        <v>346</v>
      </c>
      <c r="F160" s="69">
        <v>34072</v>
      </c>
      <c r="G160">
        <v>8046</v>
      </c>
      <c r="H160" t="s">
        <v>4</v>
      </c>
      <c r="I160" t="s">
        <v>609</v>
      </c>
      <c r="J160" s="74">
        <v>1</v>
      </c>
    </row>
    <row r="161" spans="1:12" x14ac:dyDescent="0.2">
      <c r="A161" s="70" t="s">
        <v>252</v>
      </c>
      <c r="B161" t="s">
        <v>703</v>
      </c>
      <c r="C161">
        <v>704070</v>
      </c>
      <c r="D161" t="s">
        <v>646</v>
      </c>
      <c r="E161" t="s">
        <v>647</v>
      </c>
      <c r="F161" s="69">
        <v>19969</v>
      </c>
      <c r="G161">
        <v>8800</v>
      </c>
      <c r="H161" t="s">
        <v>648</v>
      </c>
      <c r="I161" t="s">
        <v>609</v>
      </c>
      <c r="J161" s="74">
        <v>1</v>
      </c>
    </row>
    <row r="162" spans="1:12" s="71" customFormat="1" x14ac:dyDescent="0.2">
      <c r="A162" s="70" t="s">
        <v>252</v>
      </c>
      <c r="B162" t="s">
        <v>703</v>
      </c>
      <c r="C162">
        <v>1889300</v>
      </c>
      <c r="D162" t="s">
        <v>695</v>
      </c>
      <c r="E162" t="s">
        <v>696</v>
      </c>
      <c r="F162" s="69">
        <v>29422</v>
      </c>
      <c r="G162">
        <v>5018</v>
      </c>
      <c r="H162" t="s">
        <v>697</v>
      </c>
      <c r="I162" t="s">
        <v>609</v>
      </c>
      <c r="J162" s="74">
        <v>1</v>
      </c>
      <c r="K162" s="74"/>
      <c r="L162" s="74"/>
    </row>
    <row r="163" spans="1:12" s="71" customFormat="1" x14ac:dyDescent="0.2">
      <c r="A163" s="70" t="s">
        <v>252</v>
      </c>
      <c r="B163" t="s">
        <v>703</v>
      </c>
      <c r="C163">
        <v>2441591</v>
      </c>
      <c r="D163" t="s">
        <v>698</v>
      </c>
      <c r="E163" t="s">
        <v>699</v>
      </c>
      <c r="F163" s="69">
        <v>32777</v>
      </c>
      <c r="G163">
        <v>8004</v>
      </c>
      <c r="H163" t="s">
        <v>4</v>
      </c>
      <c r="I163" t="s">
        <v>609</v>
      </c>
      <c r="J163" s="74">
        <v>1</v>
      </c>
      <c r="K163" s="74"/>
      <c r="L163" s="74"/>
    </row>
    <row r="164" spans="1:12" s="71" customFormat="1" x14ac:dyDescent="0.2">
      <c r="A164" s="70" t="s">
        <v>252</v>
      </c>
      <c r="B164" t="s">
        <v>703</v>
      </c>
      <c r="C164">
        <v>671484</v>
      </c>
      <c r="D164" t="s">
        <v>700</v>
      </c>
      <c r="E164" t="s">
        <v>701</v>
      </c>
      <c r="F164" s="69">
        <v>19944</v>
      </c>
      <c r="G164">
        <v>8052</v>
      </c>
      <c r="H164" t="s">
        <v>4</v>
      </c>
      <c r="I164" t="s">
        <v>608</v>
      </c>
      <c r="J164" s="74">
        <v>1</v>
      </c>
      <c r="K164" s="74"/>
      <c r="L164" s="74"/>
    </row>
    <row r="165" spans="1:12" s="71" customFormat="1" x14ac:dyDescent="0.2">
      <c r="A165" s="70" t="s">
        <v>252</v>
      </c>
      <c r="B165" t="s">
        <v>703</v>
      </c>
      <c r="C165">
        <v>1534233</v>
      </c>
      <c r="D165" t="s">
        <v>248</v>
      </c>
      <c r="E165" t="s">
        <v>86</v>
      </c>
      <c r="F165" s="69">
        <v>28251</v>
      </c>
      <c r="G165">
        <v>8800</v>
      </c>
      <c r="H165" t="s">
        <v>648</v>
      </c>
      <c r="I165" t="s">
        <v>608</v>
      </c>
      <c r="J165" s="74">
        <v>1</v>
      </c>
      <c r="K165" s="74"/>
      <c r="L165" s="74"/>
    </row>
    <row r="166" spans="1:12" s="71" customFormat="1" x14ac:dyDescent="0.2">
      <c r="A166" s="70" t="s">
        <v>252</v>
      </c>
      <c r="B166" t="s">
        <v>703</v>
      </c>
      <c r="C166">
        <v>670116</v>
      </c>
      <c r="D166" t="s">
        <v>55</v>
      </c>
      <c r="E166" t="s">
        <v>353</v>
      </c>
      <c r="F166" s="69">
        <v>32093</v>
      </c>
      <c r="G166">
        <v>8134</v>
      </c>
      <c r="H166" t="s">
        <v>83</v>
      </c>
      <c r="I166" t="s">
        <v>609</v>
      </c>
      <c r="J166" s="74">
        <v>1</v>
      </c>
      <c r="K166" s="74"/>
      <c r="L166" s="74">
        <v>1</v>
      </c>
    </row>
    <row r="167" spans="1:12" s="71" customFormat="1" x14ac:dyDescent="0.2">
      <c r="A167" s="70" t="s">
        <v>236</v>
      </c>
      <c r="B167" t="s">
        <v>676</v>
      </c>
      <c r="C167">
        <v>863567</v>
      </c>
      <c r="D167" t="s">
        <v>671</v>
      </c>
      <c r="E167" t="s">
        <v>672</v>
      </c>
      <c r="F167" s="69">
        <v>35440</v>
      </c>
      <c r="G167">
        <v>8909</v>
      </c>
      <c r="H167" t="s">
        <v>236</v>
      </c>
      <c r="I167" t="s">
        <v>608</v>
      </c>
      <c r="J167" s="74">
        <v>1</v>
      </c>
      <c r="K167" s="74"/>
      <c r="L167" s="74"/>
    </row>
    <row r="168" spans="1:12" x14ac:dyDescent="0.2">
      <c r="A168" s="70" t="s">
        <v>236</v>
      </c>
      <c r="B168" t="s">
        <v>676</v>
      </c>
      <c r="C168">
        <v>1107310</v>
      </c>
      <c r="D168" t="s">
        <v>673</v>
      </c>
      <c r="E168" t="s">
        <v>674</v>
      </c>
      <c r="F168" s="69">
        <v>36466</v>
      </c>
      <c r="G168">
        <v>8909</v>
      </c>
      <c r="H168" t="s">
        <v>236</v>
      </c>
      <c r="I168" t="s">
        <v>608</v>
      </c>
      <c r="J168" s="74">
        <v>1</v>
      </c>
    </row>
    <row r="169" spans="1:12" x14ac:dyDescent="0.2">
      <c r="A169" s="70" t="s">
        <v>236</v>
      </c>
      <c r="B169" t="s">
        <v>676</v>
      </c>
      <c r="C169">
        <v>1462143</v>
      </c>
      <c r="D169" t="s">
        <v>675</v>
      </c>
      <c r="E169" t="s">
        <v>26</v>
      </c>
      <c r="F169" s="69">
        <v>16431</v>
      </c>
      <c r="G169">
        <v>8909</v>
      </c>
      <c r="H169" t="s">
        <v>236</v>
      </c>
      <c r="I169" t="s">
        <v>614</v>
      </c>
      <c r="K169" s="74">
        <v>1</v>
      </c>
    </row>
    <row r="170" spans="1:12" x14ac:dyDescent="0.2">
      <c r="A170" s="70" t="s">
        <v>236</v>
      </c>
      <c r="B170" t="s">
        <v>676</v>
      </c>
      <c r="C170">
        <v>442822</v>
      </c>
      <c r="D170" t="s">
        <v>100</v>
      </c>
      <c r="E170" t="s">
        <v>238</v>
      </c>
      <c r="F170" s="69">
        <v>19348</v>
      </c>
      <c r="G170">
        <v>8909</v>
      </c>
      <c r="H170" t="s">
        <v>236</v>
      </c>
      <c r="I170" t="s">
        <v>609</v>
      </c>
      <c r="J170" s="74">
        <v>1</v>
      </c>
      <c r="L170" s="74">
        <v>1</v>
      </c>
    </row>
    <row r="171" spans="1:12" x14ac:dyDescent="0.2">
      <c r="A171" s="70" t="s">
        <v>236</v>
      </c>
      <c r="B171" t="s">
        <v>676</v>
      </c>
      <c r="C171">
        <v>1353911</v>
      </c>
      <c r="D171" t="s">
        <v>579</v>
      </c>
      <c r="E171" t="s">
        <v>580</v>
      </c>
      <c r="F171" s="69">
        <v>26799</v>
      </c>
      <c r="G171">
        <v>5636</v>
      </c>
      <c r="H171" t="s">
        <v>581</v>
      </c>
      <c r="I171" t="s">
        <v>625</v>
      </c>
      <c r="J171" s="74">
        <v>1</v>
      </c>
      <c r="L171" s="74">
        <v>1</v>
      </c>
    </row>
  </sheetData>
  <autoFilter ref="A1:L167" xr:uid="{0BCCD838-E395-4A76-AE1F-33FFE6C01308}"/>
  <sortState xmlns:xlrd2="http://schemas.microsoft.com/office/spreadsheetml/2017/richdata2" ref="A2:L171">
    <sortCondition ref="A2:A171"/>
    <sortCondition ref="D2:D171"/>
    <sortCondition ref="E2:E171"/>
  </sortState>
  <phoneticPr fontId="13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Aktuell</vt:lpstr>
      <vt:lpstr>Kursleiter</vt:lpstr>
      <vt:lpstr>J+S-Leiter-Gewehr</vt:lpstr>
      <vt:lpstr>Aktuell!Druckbereich</vt:lpstr>
      <vt:lpstr>Aktuell!Drucktitel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Suter</dc:creator>
  <cp:lastModifiedBy>Reto Schweizer</cp:lastModifiedBy>
  <cp:lastPrinted>2023-11-13T04:39:37Z</cp:lastPrinted>
  <dcterms:created xsi:type="dcterms:W3CDTF">2000-10-18T21:57:20Z</dcterms:created>
  <dcterms:modified xsi:type="dcterms:W3CDTF">2023-11-24T14:18:18Z</dcterms:modified>
</cp:coreProperties>
</file>