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aten\Privat\Armbrust\ZHSV\Schiesstechnik\"/>
    </mc:Choice>
  </mc:AlternateContent>
  <bookViews>
    <workbookView xWindow="0" yWindow="0" windowWidth="30720" windowHeight="13332"/>
  </bookViews>
  <sheets>
    <sheet name="Tabelle1" sheetId="1" r:id="rId1"/>
    <sheet name="Tabelle3" sheetId="3" state="hidden" r:id="rId2"/>
    <sheet name="Tabelle2" sheetId="2" state="hidden" r:id="rId3"/>
  </sheet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4" i="1" l="1"/>
  <c r="Q13" i="1" l="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12" i="1"/>
</calcChain>
</file>

<file path=xl/sharedStrings.xml><?xml version="1.0" encoding="utf-8"?>
<sst xmlns="http://schemas.openxmlformats.org/spreadsheetml/2006/main" count="36" uniqueCount="27">
  <si>
    <t>Scheibenhöhe</t>
  </si>
  <si>
    <t>Augenposition x-Richtung</t>
  </si>
  <si>
    <t>Schiessdistanz [m] ISSF</t>
  </si>
  <si>
    <t>Augenhöhe [m]</t>
  </si>
  <si>
    <t>Augenhöhe</t>
  </si>
  <si>
    <t>LG / LP</t>
  </si>
  <si>
    <t>KK</t>
  </si>
  <si>
    <t>25m</t>
  </si>
  <si>
    <t>LG / LP [m]</t>
  </si>
  <si>
    <t>KK [m]</t>
  </si>
  <si>
    <t>P 25m [m]</t>
  </si>
  <si>
    <t>A10</t>
  </si>
  <si>
    <t>A30</t>
  </si>
  <si>
    <t>Reglementierte Scheibenhöhe (m)</t>
  </si>
  <si>
    <t>steht nicht explizit</t>
  </si>
  <si>
    <t>(Distanz hinter Schiesslinie)</t>
  </si>
  <si>
    <t>[m]</t>
  </si>
  <si>
    <t>Trainingdistanz:</t>
  </si>
  <si>
    <t>m</t>
  </si>
  <si>
    <t>Kurzanleitung</t>
  </si>
  <si>
    <t>Autor: Dino Tartaruga, SSV / 26.03.2020</t>
  </si>
  <si>
    <t>Berechnungstabelle zur Anbringung der Trainingsscheibe auf korrekter Höhe</t>
  </si>
  <si>
    <t>Nach der Eingabe der Trainingsdistanz (m) kann aus der Tabelle herausgelesen werden, auf welcher Höhe die Trainingsscheibe (Scheibenzentrum) angebracht werden muss.
Wichtig ist die Wahl der korrekten Trainingsscheibe, deren Grösse auf die Trainingsdistanz abgestimmt sein muss.</t>
  </si>
  <si>
    <t>G10 / P10</t>
  </si>
  <si>
    <t>G50 / P50</t>
  </si>
  <si>
    <t>P25</t>
  </si>
  <si>
    <t>G300</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</si>
</sst>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0"/>
      <color theme="1"/>
      <name val="Arial"/>
      <family val="2"/>
    </font>
    <font>
      <b/>
      <sz val="11"/>
      <color theme="1"/>
      <name val="Calibri"/>
      <family val="2"/>
      <scheme val="minor"/>
    </font>
    <font>
      <b/>
      <sz val="11"/>
      <color rgb="FFFF0000"/>
      <name val="Calibri"/>
      <family val="2"/>
      <scheme val="minor"/>
    </font>
    <font>
      <b/>
      <sz val="10"/>
      <color theme="0"/>
      <name val="Arial"/>
      <family val="2"/>
    </font>
    <font>
      <sz val="10"/>
      <color rgb="FFFF0000"/>
      <name val="Arial"/>
      <family val="2"/>
    </font>
    <font>
      <b/>
      <sz val="10"/>
      <color theme="1"/>
      <name val="Arial"/>
      <family val="2"/>
    </font>
    <font>
      <sz val="10"/>
      <color theme="0"/>
      <name val="Arial"/>
      <family val="2"/>
    </font>
    <font>
      <b/>
      <sz val="10"/>
      <color rgb="FFFF0000"/>
      <name val="Arial"/>
      <family val="2"/>
    </font>
    <font>
      <i/>
      <sz val="10"/>
      <color theme="1"/>
      <name val="Arial"/>
      <family val="2"/>
    </font>
    <font>
      <b/>
      <sz val="12"/>
      <color theme="0"/>
      <name val="Arial"/>
      <family val="2"/>
    </font>
  </fonts>
  <fills count="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0000FF"/>
        <bgColor indexed="64"/>
      </patternFill>
    </fill>
    <fill>
      <patternFill patternType="solid">
        <fgColor rgb="FF00CC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3">
    <xf numFmtId="0" fontId="0" fillId="0" borderId="0" xfId="0"/>
    <xf numFmtId="2" fontId="0" fillId="0" borderId="0" xfId="0" applyNumberFormat="1" applyAlignment="1">
      <alignment horizontal="center"/>
    </xf>
    <xf numFmtId="2" fontId="0" fillId="0" borderId="1" xfId="0" applyNumberFormat="1" applyBorder="1" applyAlignment="1">
      <alignment horizontal="center"/>
    </xf>
    <xf numFmtId="0" fontId="3" fillId="0" borderId="1" xfId="0" applyFont="1" applyBorder="1" applyAlignment="1">
      <alignment horizontal="center"/>
    </xf>
    <xf numFmtId="2" fontId="2" fillId="0" borderId="1" xfId="0" applyNumberFormat="1" applyFont="1" applyBorder="1" applyAlignment="1">
      <alignment horizontal="center"/>
    </xf>
    <xf numFmtId="0" fontId="2" fillId="0" borderId="0" xfId="0" applyFont="1"/>
    <xf numFmtId="0" fontId="3" fillId="0" borderId="0" xfId="0" applyFont="1" applyAlignment="1">
      <alignment horizontal="center"/>
    </xf>
    <xf numFmtId="2" fontId="0" fillId="0" borderId="1" xfId="0" applyNumberFormat="1" applyBorder="1"/>
    <xf numFmtId="0" fontId="1" fillId="0" borderId="0" xfId="0" applyFont="1"/>
    <xf numFmtId="0" fontId="5" fillId="0" borderId="0" xfId="0" applyFont="1"/>
    <xf numFmtId="2" fontId="1" fillId="0" borderId="0" xfId="0" applyNumberFormat="1" applyFont="1"/>
    <xf numFmtId="2" fontId="8" fillId="0" borderId="0" xfId="0" applyNumberFormat="1" applyFont="1" applyAlignment="1">
      <alignment horizontal="center"/>
    </xf>
    <xf numFmtId="0" fontId="1" fillId="0" borderId="1" xfId="0" applyFont="1" applyFill="1" applyBorder="1"/>
    <xf numFmtId="0" fontId="1" fillId="0" borderId="1" xfId="0" applyFont="1" applyBorder="1"/>
    <xf numFmtId="0" fontId="1" fillId="2" borderId="1" xfId="0" applyFont="1" applyFill="1" applyBorder="1"/>
    <xf numFmtId="2" fontId="8" fillId="3" borderId="2" xfId="0" applyNumberFormat="1" applyFont="1" applyFill="1" applyBorder="1" applyAlignment="1">
      <alignment horizontal="center"/>
    </xf>
    <xf numFmtId="0" fontId="5" fillId="3" borderId="3" xfId="0" applyFont="1" applyFill="1" applyBorder="1"/>
    <xf numFmtId="0" fontId="8" fillId="3" borderId="4" xfId="0" applyFont="1" applyFill="1" applyBorder="1" applyAlignment="1">
      <alignment horizontal="center"/>
    </xf>
    <xf numFmtId="2" fontId="6" fillId="3" borderId="2" xfId="0" applyNumberFormat="1" applyFont="1" applyFill="1" applyBorder="1" applyAlignment="1">
      <alignment horizontal="center"/>
    </xf>
    <xf numFmtId="0" fontId="6" fillId="3" borderId="4" xfId="0" applyFont="1" applyFill="1" applyBorder="1" applyAlignment="1">
      <alignment horizontal="center"/>
    </xf>
    <xf numFmtId="2" fontId="8" fillId="0" borderId="1" xfId="0" applyNumberFormat="1" applyFont="1" applyBorder="1" applyAlignment="1">
      <alignment horizontal="center"/>
    </xf>
    <xf numFmtId="2" fontId="6" fillId="0" borderId="1" xfId="0" applyNumberFormat="1" applyFont="1" applyBorder="1" applyAlignment="1">
      <alignment horizontal="center"/>
    </xf>
    <xf numFmtId="0" fontId="1" fillId="0" borderId="0" xfId="0" applyFont="1"/>
    <xf numFmtId="0" fontId="5" fillId="0" borderId="0" xfId="0" applyFont="1"/>
    <xf numFmtId="0" fontId="1" fillId="0" borderId="0" xfId="0" applyFont="1" applyBorder="1" applyAlignment="1">
      <alignment vertical="center" wrapText="1"/>
    </xf>
    <xf numFmtId="0" fontId="9" fillId="3" borderId="1" xfId="0" applyFont="1" applyFill="1" applyBorder="1" applyAlignment="1">
      <alignment horizontal="left" vertical="top" wrapText="1"/>
    </xf>
    <xf numFmtId="0" fontId="6" fillId="4" borderId="1" xfId="0" applyFont="1" applyFill="1" applyBorder="1" applyProtection="1">
      <protection locked="0"/>
    </xf>
    <xf numFmtId="0" fontId="10" fillId="5" borderId="5" xfId="0" applyFont="1" applyFill="1" applyBorder="1"/>
    <xf numFmtId="0" fontId="7" fillId="5" borderId="6" xfId="0" applyFont="1" applyFill="1" applyBorder="1"/>
    <xf numFmtId="0" fontId="7" fillId="5" borderId="7" xfId="0" applyFont="1" applyFill="1" applyBorder="1"/>
    <xf numFmtId="0" fontId="1" fillId="6" borderId="2" xfId="0" applyFont="1" applyFill="1" applyBorder="1"/>
    <xf numFmtId="0" fontId="6" fillId="6" borderId="3" xfId="0" applyFont="1" applyFill="1" applyBorder="1"/>
    <xf numFmtId="0" fontId="1" fillId="6" borderId="4" xfId="0" applyFont="1" applyFill="1" applyBorder="1"/>
    <xf numFmtId="0" fontId="5" fillId="5" borderId="8" xfId="0" applyFont="1" applyFill="1" applyBorder="1"/>
    <xf numFmtId="0" fontId="5" fillId="5" borderId="9" xfId="0" applyFont="1" applyFill="1" applyBorder="1"/>
    <xf numFmtId="0" fontId="1" fillId="5" borderId="9" xfId="0" applyFont="1" applyFill="1" applyBorder="1"/>
    <xf numFmtId="0" fontId="1" fillId="5" borderId="10" xfId="0" applyFont="1" applyFill="1" applyBorder="1"/>
    <xf numFmtId="0" fontId="5" fillId="5" borderId="0" xfId="0" applyFont="1" applyFill="1" applyBorder="1"/>
    <xf numFmtId="0" fontId="1" fillId="5" borderId="0" xfId="0" applyFont="1" applyFill="1" applyBorder="1"/>
    <xf numFmtId="0" fontId="1" fillId="5" borderId="12" xfId="0" applyFont="1" applyFill="1" applyBorder="1"/>
    <xf numFmtId="0" fontId="5" fillId="5" borderId="13" xfId="0" applyFont="1" applyFill="1" applyBorder="1"/>
    <xf numFmtId="0" fontId="5" fillId="5" borderId="14" xfId="0" applyFont="1" applyFill="1" applyBorder="1"/>
    <xf numFmtId="0" fontId="1" fillId="5" borderId="14" xfId="0" applyFont="1" applyFill="1" applyBorder="1"/>
    <xf numFmtId="0" fontId="1" fillId="5" borderId="15" xfId="0" applyFont="1" applyFill="1" applyBorder="1"/>
    <xf numFmtId="0" fontId="4" fillId="5" borderId="0" xfId="0" applyFont="1" applyFill="1" applyBorder="1"/>
    <xf numFmtId="0" fontId="4" fillId="5" borderId="11" xfId="0" applyFont="1" applyFill="1" applyBorder="1"/>
    <xf numFmtId="0" fontId="1" fillId="0" borderId="1" xfId="0" applyFont="1" applyBorder="1" applyAlignment="1">
      <alignment horizontal="center"/>
    </xf>
    <xf numFmtId="0" fontId="6" fillId="3" borderId="5" xfId="0" applyFont="1" applyFill="1" applyBorder="1" applyAlignment="1">
      <alignment horizontal="center"/>
    </xf>
    <xf numFmtId="0" fontId="6" fillId="3" borderId="6" xfId="0" applyFont="1" applyFill="1" applyBorder="1" applyAlignment="1">
      <alignment horizontal="center"/>
    </xf>
    <xf numFmtId="0" fontId="6" fillId="3" borderId="7" xfId="0" applyFont="1" applyFill="1" applyBorder="1" applyAlignment="1">
      <alignment horizontal="center"/>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cellXfs>
  <cellStyles count="1">
    <cellStyle name="Standard" xfId="0" builtinId="0"/>
  </cellStyles>
  <dxfs count="0"/>
  <tableStyles count="0" defaultTableStyle="TableStyleMedium2" defaultPivotStyle="PivotStyleLight16"/>
  <colors>
    <mruColors>
      <color rgb="FFFFFFCC"/>
      <color rgb="FF0000FF"/>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48"/>
  <sheetViews>
    <sheetView tabSelected="1" topLeftCell="G1" zoomScaleNormal="100" zoomScalePageLayoutView="55" workbookViewId="0">
      <selection activeCell="M5" sqref="M5"/>
    </sheetView>
  </sheetViews>
  <sheetFormatPr baseColWidth="10" defaultColWidth="13.44140625" defaultRowHeight="13.2" x14ac:dyDescent="0.25"/>
  <cols>
    <col min="1" max="1" width="24.109375" style="8" hidden="1" customWidth="1"/>
    <col min="2" max="2" width="7.6640625" style="8" hidden="1" customWidth="1"/>
    <col min="3" max="3" width="5" style="8" hidden="1" customWidth="1"/>
    <col min="4" max="4" width="19" style="8" hidden="1" customWidth="1"/>
    <col min="5" max="5" width="6.6640625" style="8" hidden="1" customWidth="1"/>
    <col min="6" max="6" width="13.44140625" style="8" hidden="1" customWidth="1"/>
    <col min="7" max="7" width="13.44140625" style="8"/>
    <col min="8" max="8" width="35.6640625" style="8" customWidth="1"/>
    <col min="9" max="9" width="1.77734375" style="8" customWidth="1"/>
    <col min="10" max="10" width="11" style="9" customWidth="1"/>
    <col min="11" max="11" width="1.109375" style="9" customWidth="1"/>
    <col min="12" max="17" width="11" style="8" customWidth="1"/>
    <col min="18" max="19" width="13.44140625" style="8"/>
    <col min="20" max="26" width="13.44140625" style="10" customWidth="1"/>
    <col min="27" max="27" width="13.44140625" style="8" customWidth="1"/>
    <col min="28" max="16384" width="13.44140625" style="8"/>
  </cols>
  <sheetData>
    <row r="2" spans="1:26" s="22" customFormat="1" ht="15.6" x14ac:dyDescent="0.3">
      <c r="H2" s="27" t="s">
        <v>21</v>
      </c>
      <c r="I2" s="28"/>
      <c r="J2" s="28"/>
      <c r="K2" s="28"/>
      <c r="L2" s="28"/>
      <c r="M2" s="28"/>
      <c r="N2" s="28"/>
      <c r="O2" s="28"/>
      <c r="P2" s="28"/>
      <c r="Q2" s="29"/>
      <c r="T2" s="10"/>
      <c r="U2" s="10"/>
      <c r="V2" s="10"/>
      <c r="W2" s="10"/>
      <c r="X2" s="10"/>
      <c r="Y2" s="10"/>
      <c r="Z2" s="10"/>
    </row>
    <row r="3" spans="1:26" s="22" customFormat="1" x14ac:dyDescent="0.25">
      <c r="J3" s="23"/>
      <c r="K3" s="23"/>
      <c r="T3" s="10"/>
      <c r="U3" s="10"/>
      <c r="V3" s="10"/>
      <c r="W3" s="10"/>
      <c r="X3" s="10"/>
      <c r="Y3" s="10"/>
      <c r="Z3" s="10"/>
    </row>
    <row r="4" spans="1:26" ht="2.4" customHeight="1" x14ac:dyDescent="0.25">
      <c r="H4" s="30"/>
      <c r="J4" s="33"/>
      <c r="K4" s="34"/>
      <c r="L4" s="35"/>
      <c r="M4" s="35"/>
      <c r="N4" s="35"/>
      <c r="O4" s="35"/>
      <c r="P4" s="35"/>
      <c r="Q4" s="36"/>
    </row>
    <row r="5" spans="1:26" x14ac:dyDescent="0.25">
      <c r="H5" s="31" t="s">
        <v>19</v>
      </c>
      <c r="J5" s="45" t="s">
        <v>17</v>
      </c>
      <c r="K5" s="37"/>
      <c r="L5" s="38"/>
      <c r="M5" s="26">
        <v>4</v>
      </c>
      <c r="N5" s="44" t="s">
        <v>18</v>
      </c>
      <c r="O5" s="38"/>
      <c r="P5" s="38"/>
      <c r="Q5" s="39"/>
    </row>
    <row r="6" spans="1:26" ht="2.4" customHeight="1" x14ac:dyDescent="0.25">
      <c r="H6" s="32"/>
      <c r="J6" s="40"/>
      <c r="K6" s="41"/>
      <c r="L6" s="42"/>
      <c r="M6" s="42"/>
      <c r="N6" s="42"/>
      <c r="O6" s="42"/>
      <c r="P6" s="42"/>
      <c r="Q6" s="43"/>
    </row>
    <row r="7" spans="1:26" ht="4.2" customHeight="1" x14ac:dyDescent="0.25"/>
    <row r="8" spans="1:26" ht="13.2" customHeight="1" x14ac:dyDescent="0.25">
      <c r="H8" s="50" t="s">
        <v>22</v>
      </c>
      <c r="J8" s="15" t="s">
        <v>4</v>
      </c>
      <c r="L8" s="47" t="s">
        <v>0</v>
      </c>
      <c r="M8" s="48"/>
      <c r="N8" s="48"/>
      <c r="O8" s="48"/>
      <c r="P8" s="48"/>
      <c r="Q8" s="49"/>
    </row>
    <row r="9" spans="1:26" x14ac:dyDescent="0.25">
      <c r="H9" s="51"/>
      <c r="J9" s="16"/>
      <c r="L9" s="18" t="s">
        <v>23</v>
      </c>
      <c r="M9" s="18" t="s">
        <v>24</v>
      </c>
      <c r="N9" s="18" t="s">
        <v>25</v>
      </c>
      <c r="O9" s="18" t="s">
        <v>26</v>
      </c>
      <c r="P9" s="18" t="s">
        <v>11</v>
      </c>
      <c r="Q9" s="18" t="s">
        <v>12</v>
      </c>
    </row>
    <row r="10" spans="1:26" x14ac:dyDescent="0.25">
      <c r="H10" s="51"/>
      <c r="J10" s="17" t="s">
        <v>16</v>
      </c>
      <c r="L10" s="19" t="s">
        <v>16</v>
      </c>
      <c r="M10" s="19" t="s">
        <v>16</v>
      </c>
      <c r="N10" s="19" t="s">
        <v>16</v>
      </c>
      <c r="O10" s="19" t="s">
        <v>16</v>
      </c>
      <c r="P10" s="19" t="s">
        <v>16</v>
      </c>
      <c r="Q10" s="19" t="s">
        <v>16</v>
      </c>
    </row>
    <row r="11" spans="1:26" ht="4.2" customHeight="1" x14ac:dyDescent="0.25">
      <c r="H11" s="51"/>
    </row>
    <row r="12" spans="1:26" x14ac:dyDescent="0.25">
      <c r="A12" s="12" t="s">
        <v>2</v>
      </c>
      <c r="B12" s="12">
        <v>10</v>
      </c>
      <c r="H12" s="51"/>
      <c r="J12" s="20">
        <v>0.2</v>
      </c>
      <c r="K12" s="11"/>
      <c r="L12" s="21">
        <f t="shared" ref="L12:L48" si="0">(((($J12-$B$19)/($A$19+$B$15))*($A$19+$B$15-$M$5))+$B$19)</f>
        <v>0.66601941747572801</v>
      </c>
      <c r="M12" s="21">
        <f t="shared" ref="M12:M48" si="1">(((($J12-$B$20)/($A$20+$B$15))*($A$20+$B$15-$M$5))+$B$20)</f>
        <v>0.24373757455268386</v>
      </c>
      <c r="N12" s="21">
        <f t="shared" ref="N12:N48" si="2">(((($J12-$B$21)/($A$21+$B$15))*($A$21+$B$15-$M$5))+$B$21)</f>
        <v>0.38972332015810274</v>
      </c>
      <c r="O12" s="21">
        <f t="shared" ref="O12:O48" si="3">(((($J12-$B$22)/($A$22+$B$15))*($A$22+$B$15-$M$5))+$B$22)</f>
        <v>0.23729603729603754</v>
      </c>
      <c r="P12" s="21">
        <f t="shared" ref="P12:P48" si="4">(((($J12-$B$19)/($A$19+$B$15))*($A$19+$B$15-$M$5))+$B$19)</f>
        <v>0.66601941747572801</v>
      </c>
      <c r="Q12" s="21">
        <f t="shared" ref="Q12:Q48" si="5">(((($J12-$B$23)/($A$23+$B$15))*($A$23+$B$15-$M$5))+$B$23)</f>
        <v>0.35841584158415829</v>
      </c>
    </row>
    <row r="13" spans="1:26" x14ac:dyDescent="0.25">
      <c r="A13" s="12" t="s">
        <v>3</v>
      </c>
      <c r="B13" s="12">
        <v>1.5</v>
      </c>
      <c r="H13" s="51"/>
      <c r="J13" s="20">
        <v>0.25</v>
      </c>
      <c r="K13" s="11"/>
      <c r="L13" s="21">
        <f t="shared" si="0"/>
        <v>0.69660194174757284</v>
      </c>
      <c r="M13" s="21">
        <f t="shared" si="1"/>
        <v>0.28976143141153082</v>
      </c>
      <c r="N13" s="21">
        <f t="shared" si="2"/>
        <v>0.43181818181818177</v>
      </c>
      <c r="O13" s="21">
        <f t="shared" si="3"/>
        <v>0.2866300366300365</v>
      </c>
      <c r="P13" s="21">
        <f t="shared" si="4"/>
        <v>0.69660194174757284</v>
      </c>
      <c r="Q13" s="21">
        <f t="shared" si="5"/>
        <v>0.40181518151815188</v>
      </c>
    </row>
    <row r="14" spans="1:26" x14ac:dyDescent="0.25">
      <c r="A14" s="12" t="s">
        <v>0</v>
      </c>
      <c r="B14" s="12">
        <f>VLOOKUP(B12,$A$19:$C$21,2,FALSE)</f>
        <v>1.4</v>
      </c>
      <c r="H14" s="51"/>
      <c r="J14" s="20">
        <v>0.3</v>
      </c>
      <c r="K14" s="11"/>
      <c r="L14" s="21">
        <f t="shared" si="0"/>
        <v>0.72718446601941744</v>
      </c>
      <c r="M14" s="21">
        <f t="shared" si="1"/>
        <v>0.33578528827037768</v>
      </c>
      <c r="N14" s="21">
        <f t="shared" si="2"/>
        <v>0.47391304347826091</v>
      </c>
      <c r="O14" s="21">
        <f t="shared" si="3"/>
        <v>0.33596403596403546</v>
      </c>
      <c r="P14" s="21">
        <f t="shared" si="4"/>
        <v>0.72718446601941744</v>
      </c>
      <c r="Q14" s="21">
        <f t="shared" si="5"/>
        <v>0.44521452145214524</v>
      </c>
    </row>
    <row r="15" spans="1:26" x14ac:dyDescent="0.25">
      <c r="A15" s="12" t="s">
        <v>1</v>
      </c>
      <c r="B15" s="12">
        <v>0.3</v>
      </c>
      <c r="C15" s="8" t="s">
        <v>15</v>
      </c>
      <c r="H15" s="51"/>
      <c r="J15" s="20">
        <v>0.35</v>
      </c>
      <c r="K15" s="11"/>
      <c r="L15" s="21">
        <f t="shared" si="0"/>
        <v>0.75776699029126204</v>
      </c>
      <c r="M15" s="21">
        <f t="shared" si="1"/>
        <v>0.38180914512922465</v>
      </c>
      <c r="N15" s="21">
        <f t="shared" si="2"/>
        <v>0.51600790513834005</v>
      </c>
      <c r="O15" s="21">
        <f t="shared" si="3"/>
        <v>0.3852980352980353</v>
      </c>
      <c r="P15" s="21">
        <f t="shared" si="4"/>
        <v>0.75776699029126204</v>
      </c>
      <c r="Q15" s="21">
        <f t="shared" si="5"/>
        <v>0.4886138613861386</v>
      </c>
    </row>
    <row r="16" spans="1:26" x14ac:dyDescent="0.25">
      <c r="H16" s="51"/>
      <c r="J16" s="20">
        <v>0.4</v>
      </c>
      <c r="K16" s="11"/>
      <c r="L16" s="21">
        <f t="shared" si="0"/>
        <v>0.78834951456310676</v>
      </c>
      <c r="M16" s="21">
        <f t="shared" si="1"/>
        <v>0.42783300198807156</v>
      </c>
      <c r="N16" s="21">
        <f t="shared" si="2"/>
        <v>0.55810276679841897</v>
      </c>
      <c r="O16" s="21">
        <f t="shared" si="3"/>
        <v>0.4346320346320347</v>
      </c>
      <c r="P16" s="21">
        <f t="shared" si="4"/>
        <v>0.78834951456310676</v>
      </c>
      <c r="Q16" s="21">
        <f t="shared" si="5"/>
        <v>0.53201320132013197</v>
      </c>
    </row>
    <row r="17" spans="1:17" x14ac:dyDescent="0.25">
      <c r="H17" s="51"/>
      <c r="J17" s="20">
        <v>0.45</v>
      </c>
      <c r="K17" s="11"/>
      <c r="L17" s="21">
        <f t="shared" si="0"/>
        <v>0.81893203883495136</v>
      </c>
      <c r="M17" s="21">
        <f t="shared" si="1"/>
        <v>0.47385685884691853</v>
      </c>
      <c r="N17" s="21">
        <f t="shared" si="2"/>
        <v>0.60019762845849789</v>
      </c>
      <c r="O17" s="21">
        <f t="shared" si="3"/>
        <v>0.4839660339660341</v>
      </c>
      <c r="P17" s="21">
        <f t="shared" si="4"/>
        <v>0.81893203883495136</v>
      </c>
      <c r="Q17" s="21">
        <f t="shared" si="5"/>
        <v>0.57541254125412533</v>
      </c>
    </row>
    <row r="18" spans="1:17" x14ac:dyDescent="0.25">
      <c r="A18" s="46" t="s">
        <v>13</v>
      </c>
      <c r="B18" s="46"/>
      <c r="H18" s="51"/>
      <c r="J18" s="20">
        <v>0.5</v>
      </c>
      <c r="K18" s="11"/>
      <c r="L18" s="21">
        <f t="shared" si="0"/>
        <v>0.84951456310679607</v>
      </c>
      <c r="M18" s="21">
        <f t="shared" si="1"/>
        <v>0.51988071570576544</v>
      </c>
      <c r="N18" s="21">
        <f t="shared" si="2"/>
        <v>0.64229249011857703</v>
      </c>
      <c r="O18" s="21">
        <f t="shared" si="3"/>
        <v>0.5333000333000335</v>
      </c>
      <c r="P18" s="21">
        <f t="shared" si="4"/>
        <v>0.84951456310679607</v>
      </c>
      <c r="Q18" s="21">
        <f t="shared" si="5"/>
        <v>0.61881188118811881</v>
      </c>
    </row>
    <row r="19" spans="1:17" x14ac:dyDescent="0.25">
      <c r="A19" s="13">
        <v>10</v>
      </c>
      <c r="B19" s="13">
        <v>1.4</v>
      </c>
      <c r="H19" s="51"/>
      <c r="J19" s="20">
        <v>0.55000000000000004</v>
      </c>
      <c r="K19" s="11"/>
      <c r="L19" s="21">
        <f t="shared" si="0"/>
        <v>0.88009708737864079</v>
      </c>
      <c r="M19" s="21">
        <f t="shared" si="1"/>
        <v>0.56590457256461235</v>
      </c>
      <c r="N19" s="21">
        <f t="shared" si="2"/>
        <v>0.68438735177865617</v>
      </c>
      <c r="O19" s="21">
        <f t="shared" si="3"/>
        <v>0.58263403263403246</v>
      </c>
      <c r="P19" s="21">
        <f t="shared" si="4"/>
        <v>0.88009708737864079</v>
      </c>
      <c r="Q19" s="21">
        <f t="shared" si="5"/>
        <v>0.66221122112211217</v>
      </c>
    </row>
    <row r="20" spans="1:17" x14ac:dyDescent="0.25">
      <c r="A20" s="13">
        <v>50</v>
      </c>
      <c r="B20" s="13">
        <v>0.75</v>
      </c>
      <c r="H20" s="51"/>
      <c r="J20" s="20">
        <v>0.6</v>
      </c>
      <c r="K20" s="11"/>
      <c r="L20" s="21">
        <f t="shared" si="0"/>
        <v>0.91067961165048539</v>
      </c>
      <c r="M20" s="21">
        <f t="shared" si="1"/>
        <v>0.61192842942345926</v>
      </c>
      <c r="N20" s="21">
        <f t="shared" si="2"/>
        <v>0.72648221343873509</v>
      </c>
      <c r="O20" s="21">
        <f t="shared" si="3"/>
        <v>0.63196803196803186</v>
      </c>
      <c r="P20" s="21">
        <f t="shared" si="4"/>
        <v>0.91067961165048539</v>
      </c>
      <c r="Q20" s="21">
        <f t="shared" si="5"/>
        <v>0.70561056105610553</v>
      </c>
    </row>
    <row r="21" spans="1:17" x14ac:dyDescent="0.25">
      <c r="A21" s="13">
        <v>25</v>
      </c>
      <c r="B21" s="13">
        <v>1.4</v>
      </c>
      <c r="H21" s="51"/>
      <c r="J21" s="20">
        <v>0.65</v>
      </c>
      <c r="K21" s="11"/>
      <c r="L21" s="21">
        <f t="shared" si="0"/>
        <v>0.9412621359223301</v>
      </c>
      <c r="M21" s="21">
        <f t="shared" si="1"/>
        <v>0.65795228628230618</v>
      </c>
      <c r="N21" s="21">
        <f t="shared" si="2"/>
        <v>0.76857707509881423</v>
      </c>
      <c r="O21" s="21">
        <f t="shared" si="3"/>
        <v>0.68130203130203126</v>
      </c>
      <c r="P21" s="21">
        <f t="shared" si="4"/>
        <v>0.9412621359223301</v>
      </c>
      <c r="Q21" s="21">
        <f t="shared" si="5"/>
        <v>0.74900990099009901</v>
      </c>
    </row>
    <row r="22" spans="1:17" x14ac:dyDescent="0.25">
      <c r="A22" s="13">
        <v>300</v>
      </c>
      <c r="B22" s="13">
        <v>3</v>
      </c>
      <c r="H22" s="51"/>
      <c r="J22" s="20">
        <v>0.7</v>
      </c>
      <c r="K22" s="11"/>
      <c r="L22" s="21">
        <f t="shared" si="0"/>
        <v>0.97184466019417459</v>
      </c>
      <c r="M22" s="21">
        <f t="shared" si="1"/>
        <v>0.70397614314115309</v>
      </c>
      <c r="N22" s="21">
        <f t="shared" si="2"/>
        <v>0.81067193675889326</v>
      </c>
      <c r="O22" s="21">
        <f t="shared" si="3"/>
        <v>0.73063603063603066</v>
      </c>
      <c r="P22" s="21">
        <f t="shared" si="4"/>
        <v>0.97184466019417459</v>
      </c>
      <c r="Q22" s="21">
        <f t="shared" si="5"/>
        <v>0.79240924092409237</v>
      </c>
    </row>
    <row r="23" spans="1:17" x14ac:dyDescent="0.25">
      <c r="A23" s="13">
        <v>30</v>
      </c>
      <c r="B23" s="14">
        <v>1.4</v>
      </c>
      <c r="C23" s="8" t="s">
        <v>14</v>
      </c>
      <c r="H23" s="51"/>
      <c r="J23" s="20">
        <v>0.75</v>
      </c>
      <c r="K23" s="11"/>
      <c r="L23" s="21">
        <f t="shared" si="0"/>
        <v>1.0024271844660193</v>
      </c>
      <c r="M23" s="21">
        <f t="shared" si="1"/>
        <v>0.75</v>
      </c>
      <c r="N23" s="21">
        <f t="shared" si="2"/>
        <v>0.85276679841897229</v>
      </c>
      <c r="O23" s="21">
        <f t="shared" si="3"/>
        <v>0.77997002997003007</v>
      </c>
      <c r="P23" s="21">
        <f t="shared" si="4"/>
        <v>1.0024271844660193</v>
      </c>
      <c r="Q23" s="21">
        <f t="shared" si="5"/>
        <v>0.83580858085808585</v>
      </c>
    </row>
    <row r="24" spans="1:17" x14ac:dyDescent="0.25">
      <c r="H24" s="51"/>
      <c r="J24" s="20">
        <v>0.8</v>
      </c>
      <c r="K24" s="11"/>
      <c r="L24" s="21">
        <f t="shared" si="0"/>
        <v>1.033009708737864</v>
      </c>
      <c r="M24" s="21">
        <f t="shared" si="1"/>
        <v>0.79602385685884691</v>
      </c>
      <c r="N24" s="21">
        <f t="shared" si="2"/>
        <v>0.89486166007905144</v>
      </c>
      <c r="O24" s="21">
        <f t="shared" si="3"/>
        <v>0.82930402930402902</v>
      </c>
      <c r="P24" s="21">
        <f t="shared" si="4"/>
        <v>1.033009708737864</v>
      </c>
      <c r="Q24" s="21">
        <f t="shared" si="5"/>
        <v>0.87920792079207921</v>
      </c>
    </row>
    <row r="25" spans="1:17" x14ac:dyDescent="0.25">
      <c r="H25" s="51"/>
      <c r="J25" s="20">
        <v>0.85</v>
      </c>
      <c r="K25" s="11"/>
      <c r="L25" s="21">
        <f t="shared" si="0"/>
        <v>1.0635922330097087</v>
      </c>
      <c r="M25" s="21">
        <f t="shared" si="1"/>
        <v>0.84204771371769382</v>
      </c>
      <c r="N25" s="21">
        <f t="shared" si="2"/>
        <v>0.93695652173913047</v>
      </c>
      <c r="O25" s="21">
        <f t="shared" si="3"/>
        <v>0.87863802863802887</v>
      </c>
      <c r="P25" s="21">
        <f t="shared" si="4"/>
        <v>1.0635922330097087</v>
      </c>
      <c r="Q25" s="21">
        <f t="shared" si="5"/>
        <v>0.92260726072607258</v>
      </c>
    </row>
    <row r="26" spans="1:17" x14ac:dyDescent="0.25">
      <c r="H26" s="51"/>
      <c r="J26" s="20">
        <v>0.9</v>
      </c>
      <c r="K26" s="11"/>
      <c r="L26" s="21">
        <f t="shared" si="0"/>
        <v>1.0941747572815534</v>
      </c>
      <c r="M26" s="21">
        <f t="shared" si="1"/>
        <v>0.88807157057654074</v>
      </c>
      <c r="N26" s="21">
        <f t="shared" si="2"/>
        <v>0.9790513833992095</v>
      </c>
      <c r="O26" s="21">
        <f t="shared" si="3"/>
        <v>0.92797202797202782</v>
      </c>
      <c r="P26" s="21">
        <f t="shared" si="4"/>
        <v>1.0941747572815534</v>
      </c>
      <c r="Q26" s="21">
        <f t="shared" si="5"/>
        <v>0.96600660066006605</v>
      </c>
    </row>
    <row r="27" spans="1:17" x14ac:dyDescent="0.25">
      <c r="H27" s="51"/>
      <c r="J27" s="20">
        <v>0.95</v>
      </c>
      <c r="K27" s="11"/>
      <c r="L27" s="21">
        <f t="shared" si="0"/>
        <v>1.1247572815533979</v>
      </c>
      <c r="M27" s="21">
        <f t="shared" si="1"/>
        <v>0.93409542743538765</v>
      </c>
      <c r="N27" s="21">
        <f t="shared" si="2"/>
        <v>1.0211462450592885</v>
      </c>
      <c r="O27" s="21">
        <f t="shared" si="3"/>
        <v>0.97730602730602723</v>
      </c>
      <c r="P27" s="21">
        <f t="shared" si="4"/>
        <v>1.1247572815533979</v>
      </c>
      <c r="Q27" s="21">
        <f t="shared" si="5"/>
        <v>1.0094059405940594</v>
      </c>
    </row>
    <row r="28" spans="1:17" x14ac:dyDescent="0.25">
      <c r="H28" s="51"/>
      <c r="J28" s="20">
        <v>1</v>
      </c>
      <c r="K28" s="11"/>
      <c r="L28" s="21">
        <f t="shared" si="0"/>
        <v>1.1553398058252426</v>
      </c>
      <c r="M28" s="21">
        <f t="shared" si="1"/>
        <v>0.98011928429423456</v>
      </c>
      <c r="N28" s="21">
        <f t="shared" si="2"/>
        <v>1.0632411067193677</v>
      </c>
      <c r="O28" s="21">
        <f t="shared" si="3"/>
        <v>1.0266400266400266</v>
      </c>
      <c r="P28" s="21">
        <f t="shared" si="4"/>
        <v>1.1553398058252426</v>
      </c>
      <c r="Q28" s="21">
        <f t="shared" si="5"/>
        <v>1.0528052805280528</v>
      </c>
    </row>
    <row r="29" spans="1:17" x14ac:dyDescent="0.25">
      <c r="H29" s="51"/>
      <c r="J29" s="20">
        <v>1.05</v>
      </c>
      <c r="K29" s="11"/>
      <c r="L29" s="21">
        <f t="shared" si="0"/>
        <v>1.1859223300970874</v>
      </c>
      <c r="M29" s="21">
        <f t="shared" si="1"/>
        <v>1.0261431411530815</v>
      </c>
      <c r="N29" s="21">
        <f t="shared" si="2"/>
        <v>1.1053359683794466</v>
      </c>
      <c r="O29" s="21">
        <f t="shared" si="3"/>
        <v>1.075974025974026</v>
      </c>
      <c r="P29" s="21">
        <f t="shared" si="4"/>
        <v>1.1859223300970874</v>
      </c>
      <c r="Q29" s="21">
        <f t="shared" si="5"/>
        <v>1.0962046204620461</v>
      </c>
    </row>
    <row r="30" spans="1:17" x14ac:dyDescent="0.25">
      <c r="H30" s="51"/>
      <c r="J30" s="20">
        <v>1.1000000000000001</v>
      </c>
      <c r="K30" s="11"/>
      <c r="L30" s="21">
        <f t="shared" si="0"/>
        <v>1.2165048543689321</v>
      </c>
      <c r="M30" s="21">
        <f t="shared" si="1"/>
        <v>1.0721669980119284</v>
      </c>
      <c r="N30" s="21">
        <f t="shared" si="2"/>
        <v>1.1474308300395257</v>
      </c>
      <c r="O30" s="21">
        <f t="shared" si="3"/>
        <v>1.1253080253080254</v>
      </c>
      <c r="P30" s="21">
        <f t="shared" si="4"/>
        <v>1.2165048543689321</v>
      </c>
      <c r="Q30" s="21">
        <f t="shared" si="5"/>
        <v>1.1396039603960397</v>
      </c>
    </row>
    <row r="31" spans="1:17" x14ac:dyDescent="0.25">
      <c r="H31" s="51"/>
      <c r="J31" s="20">
        <v>1.1499999999999999</v>
      </c>
      <c r="K31" s="11"/>
      <c r="L31" s="21">
        <f t="shared" si="0"/>
        <v>1.2470873786407766</v>
      </c>
      <c r="M31" s="21">
        <f t="shared" si="1"/>
        <v>1.1181908548707753</v>
      </c>
      <c r="N31" s="21">
        <f t="shared" si="2"/>
        <v>1.1895256916996046</v>
      </c>
      <c r="O31" s="21">
        <f t="shared" si="3"/>
        <v>1.1746420246420244</v>
      </c>
      <c r="P31" s="21">
        <f t="shared" si="4"/>
        <v>1.2470873786407766</v>
      </c>
      <c r="Q31" s="21">
        <f t="shared" si="5"/>
        <v>1.1830033003300329</v>
      </c>
    </row>
    <row r="32" spans="1:17" x14ac:dyDescent="0.25">
      <c r="H32" s="51"/>
      <c r="J32" s="20">
        <v>1.2</v>
      </c>
      <c r="K32" s="11"/>
      <c r="L32" s="21">
        <f t="shared" si="0"/>
        <v>1.2776699029126213</v>
      </c>
      <c r="M32" s="21">
        <f t="shared" si="1"/>
        <v>1.1642147117296222</v>
      </c>
      <c r="N32" s="21">
        <f t="shared" si="2"/>
        <v>1.2316205533596838</v>
      </c>
      <c r="O32" s="21">
        <f t="shared" si="3"/>
        <v>1.223976023976024</v>
      </c>
      <c r="P32" s="21">
        <f t="shared" si="4"/>
        <v>1.2776699029126213</v>
      </c>
      <c r="Q32" s="21">
        <f t="shared" si="5"/>
        <v>1.2264026402640265</v>
      </c>
    </row>
    <row r="33" spans="8:17" x14ac:dyDescent="0.25">
      <c r="H33" s="51"/>
      <c r="J33" s="20">
        <v>1.25</v>
      </c>
      <c r="K33" s="11"/>
      <c r="L33" s="21">
        <f t="shared" si="0"/>
        <v>1.308252427184466</v>
      </c>
      <c r="M33" s="21">
        <f t="shared" si="1"/>
        <v>1.2102385685884691</v>
      </c>
      <c r="N33" s="21">
        <f t="shared" si="2"/>
        <v>1.2737154150197629</v>
      </c>
      <c r="O33" s="21">
        <f t="shared" si="3"/>
        <v>1.2733100233100234</v>
      </c>
      <c r="P33" s="21">
        <f t="shared" si="4"/>
        <v>1.308252427184466</v>
      </c>
      <c r="Q33" s="21">
        <f t="shared" si="5"/>
        <v>1.2698019801980198</v>
      </c>
    </row>
    <row r="34" spans="8:17" x14ac:dyDescent="0.25">
      <c r="H34" s="51"/>
      <c r="J34" s="20">
        <v>1.3</v>
      </c>
      <c r="K34" s="11"/>
      <c r="L34" s="21">
        <f t="shared" si="0"/>
        <v>1.3388349514563107</v>
      </c>
      <c r="M34" s="21">
        <f t="shared" si="1"/>
        <v>1.256262425447316</v>
      </c>
      <c r="N34" s="21">
        <f t="shared" si="2"/>
        <v>1.3158102766798419</v>
      </c>
      <c r="O34" s="21">
        <f t="shared" si="3"/>
        <v>1.3226440226440226</v>
      </c>
      <c r="P34" s="21">
        <f t="shared" si="4"/>
        <v>1.3388349514563107</v>
      </c>
      <c r="Q34" s="21">
        <f t="shared" si="5"/>
        <v>1.3132013201320132</v>
      </c>
    </row>
    <row r="35" spans="8:17" x14ac:dyDescent="0.25">
      <c r="H35" s="51"/>
      <c r="J35" s="20">
        <v>1.35</v>
      </c>
      <c r="K35" s="11"/>
      <c r="L35" s="21">
        <f t="shared" si="0"/>
        <v>1.3694174757281554</v>
      </c>
      <c r="M35" s="21">
        <f t="shared" si="1"/>
        <v>1.3022862823061632</v>
      </c>
      <c r="N35" s="21">
        <f t="shared" si="2"/>
        <v>1.357905138339921</v>
      </c>
      <c r="O35" s="21">
        <f t="shared" si="3"/>
        <v>1.371978021978022</v>
      </c>
      <c r="P35" s="21">
        <f t="shared" si="4"/>
        <v>1.3694174757281554</v>
      </c>
      <c r="Q35" s="21">
        <f t="shared" si="5"/>
        <v>1.3566006600660068</v>
      </c>
    </row>
    <row r="36" spans="8:17" x14ac:dyDescent="0.25">
      <c r="H36" s="51"/>
      <c r="J36" s="20">
        <v>1.4</v>
      </c>
      <c r="K36" s="11"/>
      <c r="L36" s="21">
        <f t="shared" si="0"/>
        <v>1.4</v>
      </c>
      <c r="M36" s="21">
        <f t="shared" si="1"/>
        <v>1.3483101391650099</v>
      </c>
      <c r="N36" s="21">
        <f t="shared" si="2"/>
        <v>1.4</v>
      </c>
      <c r="O36" s="21">
        <f t="shared" si="3"/>
        <v>1.4213120213120212</v>
      </c>
      <c r="P36" s="21">
        <f t="shared" si="4"/>
        <v>1.4</v>
      </c>
      <c r="Q36" s="21">
        <f t="shared" si="5"/>
        <v>1.4</v>
      </c>
    </row>
    <row r="37" spans="8:17" x14ac:dyDescent="0.25">
      <c r="H37" s="51"/>
      <c r="J37" s="20">
        <v>1.45</v>
      </c>
      <c r="K37" s="11"/>
      <c r="L37" s="21">
        <f t="shared" si="0"/>
        <v>1.4305825242718446</v>
      </c>
      <c r="M37" s="21">
        <f t="shared" si="1"/>
        <v>1.3943339960238568</v>
      </c>
      <c r="N37" s="21">
        <f t="shared" si="2"/>
        <v>1.4420948616600791</v>
      </c>
      <c r="O37" s="21">
        <f t="shared" si="3"/>
        <v>1.4706460206460208</v>
      </c>
      <c r="P37" s="21">
        <f t="shared" si="4"/>
        <v>1.4305825242718446</v>
      </c>
      <c r="Q37" s="21">
        <f t="shared" si="5"/>
        <v>1.4433993399339933</v>
      </c>
    </row>
    <row r="38" spans="8:17" x14ac:dyDescent="0.25">
      <c r="H38" s="51"/>
      <c r="J38" s="20">
        <v>1.5</v>
      </c>
      <c r="K38" s="11"/>
      <c r="L38" s="21">
        <f t="shared" si="0"/>
        <v>1.4611650485436893</v>
      </c>
      <c r="M38" s="21">
        <f t="shared" si="1"/>
        <v>1.4403578528827037</v>
      </c>
      <c r="N38" s="21">
        <f t="shared" si="2"/>
        <v>1.4841897233201582</v>
      </c>
      <c r="O38" s="21">
        <f t="shared" si="3"/>
        <v>1.51998001998002</v>
      </c>
      <c r="P38" s="21">
        <f t="shared" si="4"/>
        <v>1.4611650485436893</v>
      </c>
      <c r="Q38" s="21">
        <f t="shared" si="5"/>
        <v>1.4867986798679869</v>
      </c>
    </row>
    <row r="39" spans="8:17" x14ac:dyDescent="0.25">
      <c r="H39" s="51"/>
      <c r="J39" s="20">
        <v>1.55</v>
      </c>
      <c r="K39" s="11"/>
      <c r="L39" s="21">
        <f t="shared" si="0"/>
        <v>1.4917475728155341</v>
      </c>
      <c r="M39" s="21">
        <f t="shared" si="1"/>
        <v>1.4863817097415506</v>
      </c>
      <c r="N39" s="21">
        <f t="shared" si="2"/>
        <v>1.5262845849802371</v>
      </c>
      <c r="O39" s="21">
        <f t="shared" si="3"/>
        <v>1.5693140193140194</v>
      </c>
      <c r="P39" s="21">
        <f t="shared" si="4"/>
        <v>1.4917475728155341</v>
      </c>
      <c r="Q39" s="21">
        <f t="shared" si="5"/>
        <v>1.5301980198019802</v>
      </c>
    </row>
    <row r="40" spans="8:17" x14ac:dyDescent="0.25">
      <c r="H40" s="51"/>
      <c r="J40" s="20">
        <v>1.6</v>
      </c>
      <c r="K40" s="11"/>
      <c r="L40" s="21">
        <f t="shared" si="0"/>
        <v>1.5223300970873788</v>
      </c>
      <c r="M40" s="21">
        <f t="shared" si="1"/>
        <v>1.5324055666003977</v>
      </c>
      <c r="N40" s="21">
        <f t="shared" si="2"/>
        <v>1.5683794466403163</v>
      </c>
      <c r="O40" s="21">
        <f t="shared" si="3"/>
        <v>1.6186480186480188</v>
      </c>
      <c r="P40" s="21">
        <f t="shared" si="4"/>
        <v>1.5223300970873788</v>
      </c>
      <c r="Q40" s="21">
        <f t="shared" si="5"/>
        <v>1.5735973597359736</v>
      </c>
    </row>
    <row r="41" spans="8:17" x14ac:dyDescent="0.25">
      <c r="H41" s="51"/>
      <c r="J41" s="20">
        <v>1.65</v>
      </c>
      <c r="K41" s="11"/>
      <c r="L41" s="21">
        <f t="shared" si="0"/>
        <v>1.5529126213592233</v>
      </c>
      <c r="M41" s="21">
        <f t="shared" si="1"/>
        <v>1.5784294234592444</v>
      </c>
      <c r="N41" s="21">
        <f t="shared" si="2"/>
        <v>1.6104743083003952</v>
      </c>
      <c r="O41" s="21">
        <f t="shared" si="3"/>
        <v>1.6679820179820177</v>
      </c>
      <c r="P41" s="21">
        <f t="shared" si="4"/>
        <v>1.5529126213592233</v>
      </c>
      <c r="Q41" s="21">
        <f t="shared" si="5"/>
        <v>1.616996699669967</v>
      </c>
    </row>
    <row r="42" spans="8:17" x14ac:dyDescent="0.25">
      <c r="H42" s="51"/>
      <c r="J42" s="20">
        <v>1.7</v>
      </c>
      <c r="K42" s="11"/>
      <c r="L42" s="21">
        <f t="shared" si="0"/>
        <v>1.583495145631068</v>
      </c>
      <c r="M42" s="21">
        <f t="shared" si="1"/>
        <v>1.6244532803180913</v>
      </c>
      <c r="N42" s="21">
        <f t="shared" si="2"/>
        <v>1.6525691699604743</v>
      </c>
      <c r="O42" s="21">
        <f t="shared" si="3"/>
        <v>1.7173160173160174</v>
      </c>
      <c r="P42" s="21">
        <f t="shared" si="4"/>
        <v>1.583495145631068</v>
      </c>
      <c r="Q42" s="21">
        <f t="shared" si="5"/>
        <v>1.6603960396039603</v>
      </c>
    </row>
    <row r="43" spans="8:17" x14ac:dyDescent="0.25">
      <c r="H43" s="51"/>
      <c r="J43" s="20">
        <v>1.75</v>
      </c>
      <c r="K43" s="11"/>
      <c r="L43" s="21">
        <f t="shared" si="0"/>
        <v>1.6140776699029127</v>
      </c>
      <c r="M43" s="21">
        <f t="shared" si="1"/>
        <v>1.6704771371769382</v>
      </c>
      <c r="N43" s="21">
        <f t="shared" si="2"/>
        <v>1.6946640316205532</v>
      </c>
      <c r="O43" s="21">
        <f t="shared" si="3"/>
        <v>1.7666500166500168</v>
      </c>
      <c r="P43" s="21">
        <f t="shared" si="4"/>
        <v>1.6140776699029127</v>
      </c>
      <c r="Q43" s="21">
        <f t="shared" si="5"/>
        <v>1.7037953795379539</v>
      </c>
    </row>
    <row r="44" spans="8:17" x14ac:dyDescent="0.25">
      <c r="H44" s="51"/>
      <c r="J44" s="20">
        <v>1.8</v>
      </c>
      <c r="K44" s="11"/>
      <c r="L44" s="21">
        <f t="shared" si="0"/>
        <v>1.6446601941747572</v>
      </c>
      <c r="M44" s="21">
        <f t="shared" si="1"/>
        <v>1.7165009940357854</v>
      </c>
      <c r="N44" s="21">
        <f t="shared" si="2"/>
        <v>1.7367588932806324</v>
      </c>
      <c r="O44" s="21">
        <f t="shared" si="3"/>
        <v>1.8159840159840159</v>
      </c>
      <c r="P44" s="21">
        <f t="shared" si="4"/>
        <v>1.6446601941747572</v>
      </c>
      <c r="Q44" s="21">
        <f t="shared" si="5"/>
        <v>1.7471947194719473</v>
      </c>
    </row>
    <row r="45" spans="8:17" x14ac:dyDescent="0.25">
      <c r="H45" s="51"/>
      <c r="J45" s="20">
        <v>1.85</v>
      </c>
      <c r="K45" s="11"/>
      <c r="L45" s="21">
        <f t="shared" si="0"/>
        <v>1.6752427184466021</v>
      </c>
      <c r="M45" s="21">
        <f t="shared" si="1"/>
        <v>1.7625248508946323</v>
      </c>
      <c r="N45" s="21">
        <f t="shared" si="2"/>
        <v>1.7788537549407115</v>
      </c>
      <c r="O45" s="21">
        <f t="shared" si="3"/>
        <v>1.8653180153180153</v>
      </c>
      <c r="P45" s="21">
        <f t="shared" si="4"/>
        <v>1.6752427184466021</v>
      </c>
      <c r="Q45" s="21">
        <f t="shared" si="5"/>
        <v>1.7905940594059406</v>
      </c>
    </row>
    <row r="46" spans="8:17" x14ac:dyDescent="0.25">
      <c r="H46" s="52"/>
      <c r="J46" s="20">
        <v>1.9</v>
      </c>
      <c r="K46" s="11"/>
      <c r="L46" s="21">
        <f t="shared" si="0"/>
        <v>1.7058252427184466</v>
      </c>
      <c r="M46" s="21">
        <f t="shared" si="1"/>
        <v>1.808548707753479</v>
      </c>
      <c r="N46" s="21">
        <f t="shared" si="2"/>
        <v>1.8209486166007904</v>
      </c>
      <c r="O46" s="21">
        <f t="shared" si="3"/>
        <v>1.9146520146520145</v>
      </c>
      <c r="P46" s="21">
        <f t="shared" si="4"/>
        <v>1.7058252427184466</v>
      </c>
      <c r="Q46" s="21">
        <f t="shared" si="5"/>
        <v>1.833993399339934</v>
      </c>
    </row>
    <row r="47" spans="8:17" x14ac:dyDescent="0.25">
      <c r="H47" s="24"/>
      <c r="J47" s="20">
        <v>1.95</v>
      </c>
      <c r="K47" s="11"/>
      <c r="L47" s="21">
        <f t="shared" si="0"/>
        <v>1.7364077669902913</v>
      </c>
      <c r="M47" s="21">
        <f t="shared" si="1"/>
        <v>1.8545725646123259</v>
      </c>
      <c r="N47" s="21">
        <f t="shared" si="2"/>
        <v>1.8630434782608696</v>
      </c>
      <c r="O47" s="21">
        <f t="shared" si="3"/>
        <v>1.9639860139860139</v>
      </c>
      <c r="P47" s="21">
        <f t="shared" si="4"/>
        <v>1.7364077669902913</v>
      </c>
      <c r="Q47" s="21">
        <f t="shared" si="5"/>
        <v>1.8773927392739274</v>
      </c>
    </row>
    <row r="48" spans="8:17" x14ac:dyDescent="0.25">
      <c r="H48" s="25" t="s">
        <v>20</v>
      </c>
      <c r="J48" s="20">
        <v>2</v>
      </c>
      <c r="K48" s="11"/>
      <c r="L48" s="21">
        <f t="shared" si="0"/>
        <v>1.7669902912621358</v>
      </c>
      <c r="M48" s="21">
        <f t="shared" si="1"/>
        <v>1.900596421471173</v>
      </c>
      <c r="N48" s="21">
        <f t="shared" si="2"/>
        <v>1.9051383399209487</v>
      </c>
      <c r="O48" s="21">
        <f t="shared" si="3"/>
        <v>2.0133200133200133</v>
      </c>
      <c r="P48" s="21">
        <f t="shared" si="4"/>
        <v>1.7669902912621358</v>
      </c>
      <c r="Q48" s="21">
        <f t="shared" si="5"/>
        <v>1.9207920792079207</v>
      </c>
    </row>
  </sheetData>
  <sheetProtection sheet="1" objects="1" scenarios="1"/>
  <mergeCells count="3">
    <mergeCell ref="A18:B18"/>
    <mergeCell ref="L8:Q8"/>
    <mergeCell ref="H8:H46"/>
  </mergeCells>
  <pageMargins left="0.7" right="0.7" top="0.78740157499999996" bottom="0.78740157499999996" header="0.3" footer="0.3"/>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workbookViewId="0">
      <selection activeCell="D42" sqref="D42"/>
    </sheetView>
  </sheetViews>
  <sheetFormatPr baseColWidth="10" defaultRowHeight="14.4" x14ac:dyDescent="0.3"/>
  <sheetData>
    <row r="1" spans="1:4" x14ac:dyDescent="0.3">
      <c r="A1" s="7" t="s">
        <v>4</v>
      </c>
      <c r="B1" s="7" t="s">
        <v>5</v>
      </c>
      <c r="C1" s="7" t="s">
        <v>6</v>
      </c>
      <c r="D1" s="7" t="s">
        <v>7</v>
      </c>
    </row>
    <row r="2" spans="1:4" x14ac:dyDescent="0.3">
      <c r="A2" s="7">
        <v>0.2</v>
      </c>
      <c r="B2" s="7">
        <v>0.43300970873786404</v>
      </c>
      <c r="C2" s="7">
        <v>0.22186878727634196</v>
      </c>
      <c r="D2" s="7">
        <v>0.29486166007905124</v>
      </c>
    </row>
    <row r="3" spans="1:4" x14ac:dyDescent="0.3">
      <c r="A3" s="7">
        <v>0.25</v>
      </c>
      <c r="B3" s="7">
        <v>0.47330097087378642</v>
      </c>
      <c r="C3" s="7">
        <v>0.26988071570576544</v>
      </c>
      <c r="D3" s="7">
        <v>0.34090909090909083</v>
      </c>
    </row>
    <row r="4" spans="1:4" x14ac:dyDescent="0.3">
      <c r="A4" s="7">
        <v>0.3</v>
      </c>
      <c r="B4" s="7">
        <v>0.51359223300970869</v>
      </c>
      <c r="C4" s="7">
        <v>0.31789264413518881</v>
      </c>
      <c r="D4" s="7">
        <v>0.38695652173913042</v>
      </c>
    </row>
    <row r="5" spans="1:4" x14ac:dyDescent="0.3">
      <c r="A5" s="7">
        <v>0.35</v>
      </c>
      <c r="B5" s="7">
        <v>0.55388349514563107</v>
      </c>
      <c r="C5" s="7">
        <v>0.36590457256461228</v>
      </c>
      <c r="D5" s="7">
        <v>0.43300395256917013</v>
      </c>
    </row>
    <row r="6" spans="1:4" x14ac:dyDescent="0.3">
      <c r="A6" s="7">
        <v>0.4</v>
      </c>
      <c r="B6" s="7">
        <v>0.59417475728155333</v>
      </c>
      <c r="C6" s="7">
        <v>0.41391650099403576</v>
      </c>
      <c r="D6" s="7">
        <v>0.4790513833992095</v>
      </c>
    </row>
    <row r="7" spans="1:4" x14ac:dyDescent="0.3">
      <c r="A7" s="7">
        <v>0.45</v>
      </c>
      <c r="B7" s="7">
        <v>0.63446601941747571</v>
      </c>
      <c r="C7" s="7">
        <v>0.4619284294234593</v>
      </c>
      <c r="D7" s="7">
        <v>0.52509881422924898</v>
      </c>
    </row>
    <row r="8" spans="1:4" x14ac:dyDescent="0.3">
      <c r="A8" s="7">
        <v>0.5</v>
      </c>
      <c r="B8" s="7">
        <v>0.67475728155339798</v>
      </c>
      <c r="C8" s="7">
        <v>0.50994035785288272</v>
      </c>
      <c r="D8" s="7">
        <v>0.57114624505928857</v>
      </c>
    </row>
    <row r="9" spans="1:4" x14ac:dyDescent="0.3">
      <c r="A9" s="7">
        <v>0.55000000000000004</v>
      </c>
      <c r="B9" s="7">
        <v>0.71504854368932047</v>
      </c>
      <c r="C9" s="7">
        <v>0.5579522862823062</v>
      </c>
      <c r="D9" s="7">
        <v>0.61719367588932805</v>
      </c>
    </row>
    <row r="10" spans="1:4" x14ac:dyDescent="0.3">
      <c r="A10" s="7">
        <v>0.6</v>
      </c>
      <c r="B10" s="7">
        <v>0.75533980582524263</v>
      </c>
      <c r="C10" s="7">
        <v>0.60596421471172957</v>
      </c>
      <c r="D10" s="7">
        <v>0.66324110671936753</v>
      </c>
    </row>
    <row r="11" spans="1:4" x14ac:dyDescent="0.3">
      <c r="A11" s="7">
        <v>0.65</v>
      </c>
      <c r="B11" s="7">
        <v>0.79563106796116501</v>
      </c>
      <c r="C11" s="7">
        <v>0.65397614314115304</v>
      </c>
      <c r="D11" s="7">
        <v>0.70928853754940713</v>
      </c>
    </row>
    <row r="12" spans="1:4" x14ac:dyDescent="0.3">
      <c r="A12" s="7">
        <v>0.7</v>
      </c>
      <c r="B12" s="7">
        <v>0.83592233009708727</v>
      </c>
      <c r="C12" s="7">
        <v>0.70198807157057652</v>
      </c>
      <c r="D12" s="7">
        <v>0.75533596837944661</v>
      </c>
    </row>
    <row r="13" spans="1:4" x14ac:dyDescent="0.3">
      <c r="A13" s="7">
        <v>0.75</v>
      </c>
      <c r="B13" s="7">
        <v>0.87621359223300965</v>
      </c>
      <c r="C13" s="7">
        <v>0.75</v>
      </c>
      <c r="D13" s="7">
        <v>0.80138339920948609</v>
      </c>
    </row>
    <row r="14" spans="1:4" x14ac:dyDescent="0.3">
      <c r="A14" s="7">
        <v>0.8</v>
      </c>
      <c r="B14" s="7">
        <v>0.91650485436893203</v>
      </c>
      <c r="C14" s="7">
        <v>0.79801192842942348</v>
      </c>
      <c r="D14" s="7">
        <v>0.84743083003952568</v>
      </c>
    </row>
    <row r="15" spans="1:4" x14ac:dyDescent="0.3">
      <c r="A15" s="7">
        <v>0.85</v>
      </c>
      <c r="B15" s="7">
        <v>0.9567961165048543</v>
      </c>
      <c r="C15" s="7">
        <v>0.84602385685884696</v>
      </c>
      <c r="D15" s="7">
        <v>0.89347826086956517</v>
      </c>
    </row>
    <row r="16" spans="1:4" x14ac:dyDescent="0.3">
      <c r="A16" s="7">
        <v>0.9</v>
      </c>
      <c r="B16" s="7">
        <v>0.99708737864077668</v>
      </c>
      <c r="C16" s="7">
        <v>0.89403578528827043</v>
      </c>
      <c r="D16" s="7">
        <v>0.93952569169960487</v>
      </c>
    </row>
    <row r="17" spans="1:4" x14ac:dyDescent="0.3">
      <c r="A17" s="7">
        <v>0.95</v>
      </c>
      <c r="B17" s="7">
        <v>1.0373786407766989</v>
      </c>
      <c r="C17" s="7">
        <v>0.9420477137176938</v>
      </c>
      <c r="D17" s="7">
        <v>0.98557312252964424</v>
      </c>
    </row>
    <row r="18" spans="1:4" x14ac:dyDescent="0.3">
      <c r="A18" s="7">
        <v>1</v>
      </c>
      <c r="B18" s="7">
        <v>1.0776699029126213</v>
      </c>
      <c r="C18" s="7">
        <v>0.99005964214711728</v>
      </c>
      <c r="D18" s="7">
        <v>1.0316205533596838</v>
      </c>
    </row>
    <row r="19" spans="1:4" x14ac:dyDescent="0.3">
      <c r="A19" s="7">
        <v>1.05</v>
      </c>
      <c r="B19" s="7">
        <v>1.1179611650485437</v>
      </c>
      <c r="C19" s="7">
        <v>1.0380715705765409</v>
      </c>
      <c r="D19" s="7">
        <v>1.0776679841897234</v>
      </c>
    </row>
    <row r="20" spans="1:4" x14ac:dyDescent="0.3">
      <c r="A20" s="7">
        <v>1.1000000000000001</v>
      </c>
      <c r="B20" s="7">
        <v>1.1582524271844661</v>
      </c>
      <c r="C20" s="7">
        <v>1.0860834990059642</v>
      </c>
      <c r="D20" s="7">
        <v>1.1237154150197628</v>
      </c>
    </row>
    <row r="21" spans="1:4" x14ac:dyDescent="0.3">
      <c r="A21" s="7">
        <v>1.1499999999999999</v>
      </c>
      <c r="B21" s="7">
        <v>1.1985436893203882</v>
      </c>
      <c r="C21" s="7">
        <v>1.1340954274353876</v>
      </c>
      <c r="D21" s="7">
        <v>1.1697628458498022</v>
      </c>
    </row>
    <row r="22" spans="1:4" x14ac:dyDescent="0.3">
      <c r="A22" s="7">
        <v>1.2</v>
      </c>
      <c r="B22" s="7">
        <v>1.2388349514563106</v>
      </c>
      <c r="C22" s="7">
        <v>1.1821073558648112</v>
      </c>
      <c r="D22" s="7">
        <v>1.2158102766798418</v>
      </c>
    </row>
    <row r="23" spans="1:4" x14ac:dyDescent="0.3">
      <c r="A23" s="7">
        <v>1.25</v>
      </c>
      <c r="B23" s="7">
        <v>1.279126213592233</v>
      </c>
      <c r="C23" s="7">
        <v>1.2301192842942346</v>
      </c>
      <c r="D23" s="7">
        <v>1.2618577075098814</v>
      </c>
    </row>
    <row r="24" spans="1:4" x14ac:dyDescent="0.3">
      <c r="A24" s="7">
        <v>1.3</v>
      </c>
      <c r="B24" s="7">
        <v>1.3194174757281554</v>
      </c>
      <c r="C24" s="7">
        <v>1.2781312127236579</v>
      </c>
      <c r="D24" s="7">
        <v>1.3079051383399209</v>
      </c>
    </row>
    <row r="25" spans="1:4" x14ac:dyDescent="0.3">
      <c r="A25" s="7">
        <v>1.35</v>
      </c>
      <c r="B25" s="7">
        <v>1.3597087378640778</v>
      </c>
      <c r="C25" s="7">
        <v>1.3261431411530817</v>
      </c>
      <c r="D25" s="7">
        <v>1.3539525691699605</v>
      </c>
    </row>
    <row r="26" spans="1:4" x14ac:dyDescent="0.3">
      <c r="A26" s="7">
        <v>1.4</v>
      </c>
      <c r="B26" s="7">
        <v>1.4</v>
      </c>
      <c r="C26" s="7">
        <v>1.3741550695825049</v>
      </c>
      <c r="D26" s="7">
        <v>1.4</v>
      </c>
    </row>
    <row r="27" spans="1:4" x14ac:dyDescent="0.3">
      <c r="A27" s="7">
        <v>1.45</v>
      </c>
      <c r="B27" s="7">
        <v>1.4402912621359223</v>
      </c>
      <c r="C27" s="7">
        <v>1.4221669980119285</v>
      </c>
      <c r="D27" s="7">
        <v>1.4460474308300395</v>
      </c>
    </row>
    <row r="28" spans="1:4" x14ac:dyDescent="0.3">
      <c r="A28" s="7">
        <v>1.5</v>
      </c>
      <c r="B28" s="7">
        <v>1.4805825242718447</v>
      </c>
      <c r="C28" s="7">
        <v>1.4701789264413518</v>
      </c>
      <c r="D28" s="7">
        <v>1.4920948616600791</v>
      </c>
    </row>
    <row r="29" spans="1:4" x14ac:dyDescent="0.3">
      <c r="A29" s="7">
        <v>1.55</v>
      </c>
      <c r="B29" s="7">
        <v>1.520873786407767</v>
      </c>
      <c r="C29" s="7">
        <v>1.5181908548707754</v>
      </c>
      <c r="D29" s="7">
        <v>1.5381422924901187</v>
      </c>
    </row>
    <row r="30" spans="1:4" x14ac:dyDescent="0.3">
      <c r="A30" s="7">
        <v>1.6</v>
      </c>
      <c r="B30" s="7">
        <v>1.5611650485436894</v>
      </c>
      <c r="C30" s="7">
        <v>1.566202783300199</v>
      </c>
      <c r="D30" s="7">
        <v>1.5841897233201583</v>
      </c>
    </row>
    <row r="31" spans="1:4" x14ac:dyDescent="0.3">
      <c r="A31" s="7">
        <v>1.65</v>
      </c>
      <c r="B31" s="7">
        <v>1.6014563106796116</v>
      </c>
      <c r="C31" s="7">
        <v>1.6142147117296222</v>
      </c>
      <c r="D31" s="7">
        <v>1.6302371541501977</v>
      </c>
    </row>
    <row r="32" spans="1:4" x14ac:dyDescent="0.3">
      <c r="A32" s="7">
        <v>1.7</v>
      </c>
      <c r="B32" s="7">
        <v>1.641747572815534</v>
      </c>
      <c r="C32" s="7">
        <v>1.6622266401590458</v>
      </c>
      <c r="D32" s="7">
        <v>1.676284584980237</v>
      </c>
    </row>
    <row r="33" spans="1:4" x14ac:dyDescent="0.3">
      <c r="A33" s="7">
        <v>1.75</v>
      </c>
      <c r="B33" s="7">
        <v>1.6820388349514563</v>
      </c>
      <c r="C33" s="7">
        <v>1.7102385685884691</v>
      </c>
      <c r="D33" s="7">
        <v>1.7223320158102766</v>
      </c>
    </row>
    <row r="34" spans="1:4" x14ac:dyDescent="0.3">
      <c r="A34" s="7">
        <v>1.8</v>
      </c>
      <c r="B34" s="7">
        <v>1.7223300970873787</v>
      </c>
      <c r="C34" s="7">
        <v>1.7582504970178927</v>
      </c>
      <c r="D34" s="7">
        <v>1.7683794466403162</v>
      </c>
    </row>
    <row r="35" spans="1:4" x14ac:dyDescent="0.3">
      <c r="A35" s="7">
        <v>1.85</v>
      </c>
      <c r="B35" s="7">
        <v>1.7626213592233011</v>
      </c>
      <c r="C35" s="7">
        <v>1.8062624254473161</v>
      </c>
      <c r="D35" s="7">
        <v>1.8144268774703558</v>
      </c>
    </row>
    <row r="36" spans="1:4" x14ac:dyDescent="0.3">
      <c r="A36" s="7">
        <v>1.9</v>
      </c>
      <c r="B36" s="7">
        <v>1.8029126213592233</v>
      </c>
      <c r="C36" s="7">
        <v>1.8542743538767394</v>
      </c>
      <c r="D36" s="7">
        <v>1.8604743083003952</v>
      </c>
    </row>
    <row r="37" spans="1:4" x14ac:dyDescent="0.3">
      <c r="A37" s="7">
        <v>1.95</v>
      </c>
      <c r="B37" s="7">
        <v>1.8432038834951456</v>
      </c>
      <c r="C37" s="7">
        <v>1.9022862823061628</v>
      </c>
      <c r="D37" s="7">
        <v>1.9065217391304348</v>
      </c>
    </row>
    <row r="38" spans="1:4" x14ac:dyDescent="0.3">
      <c r="A38" s="7">
        <v>2</v>
      </c>
      <c r="B38" s="7">
        <v>1.883495145631068</v>
      </c>
      <c r="C38" s="7">
        <v>1.9502982107355864</v>
      </c>
      <c r="D38" s="7">
        <v>1.9525691699604741</v>
      </c>
    </row>
  </sheetData>
  <sheetProtection sheet="1" objects="1" scenarios="1"/>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view="pageLayout" zoomScaleNormal="100" workbookViewId="0"/>
  </sheetViews>
  <sheetFormatPr baseColWidth="10" defaultRowHeight="14.4" x14ac:dyDescent="0.3"/>
  <cols>
    <col min="1" max="1" width="14.33203125" style="6" bestFit="1" customWidth="1"/>
    <col min="2" max="4" width="16.5546875" style="1" customWidth="1"/>
  </cols>
  <sheetData>
    <row r="1" spans="1:4" s="5" customFormat="1" x14ac:dyDescent="0.3">
      <c r="A1" s="3" t="s">
        <v>3</v>
      </c>
      <c r="B1" s="4" t="s">
        <v>8</v>
      </c>
      <c r="C1" s="4" t="s">
        <v>9</v>
      </c>
      <c r="D1" s="4" t="s">
        <v>10</v>
      </c>
    </row>
    <row r="2" spans="1:4" x14ac:dyDescent="0.3">
      <c r="A2" s="3">
        <v>0.2</v>
      </c>
      <c r="B2" s="2">
        <v>0.8990291262135921</v>
      </c>
      <c r="C2" s="2">
        <v>0.26560636182902586</v>
      </c>
      <c r="D2" s="2">
        <v>0.48458498023715413</v>
      </c>
    </row>
    <row r="3" spans="1:4" x14ac:dyDescent="0.3">
      <c r="A3" s="3">
        <v>0.25</v>
      </c>
      <c r="B3" s="2">
        <v>0.91990291262135915</v>
      </c>
      <c r="C3" s="2">
        <v>0.30964214711729626</v>
      </c>
      <c r="D3" s="2">
        <v>0.52272727272727271</v>
      </c>
    </row>
    <row r="4" spans="1:4" x14ac:dyDescent="0.3">
      <c r="A4" s="3">
        <v>0.3</v>
      </c>
      <c r="B4" s="2">
        <v>0.9407766990291262</v>
      </c>
      <c r="C4" s="2">
        <v>0.35367793240556655</v>
      </c>
      <c r="D4" s="2">
        <v>0.5608695652173914</v>
      </c>
    </row>
    <row r="5" spans="1:4" x14ac:dyDescent="0.3">
      <c r="A5" s="3">
        <v>0.35</v>
      </c>
      <c r="B5" s="2">
        <v>0.96165048543689313</v>
      </c>
      <c r="C5" s="2">
        <v>0.39771371769383695</v>
      </c>
      <c r="D5" s="2">
        <v>0.59901185770750998</v>
      </c>
    </row>
    <row r="6" spans="1:4" x14ac:dyDescent="0.3">
      <c r="A6" s="3">
        <v>0.4</v>
      </c>
      <c r="B6" s="2">
        <v>0.98252427184466007</v>
      </c>
      <c r="C6" s="2">
        <v>0.44174950298210736</v>
      </c>
      <c r="D6" s="2">
        <v>0.63715415019762844</v>
      </c>
    </row>
    <row r="7" spans="1:4" x14ac:dyDescent="0.3">
      <c r="A7" s="3">
        <v>0.45</v>
      </c>
      <c r="B7" s="2">
        <v>1.0033980582524271</v>
      </c>
      <c r="C7" s="2">
        <v>0.48578528827037776</v>
      </c>
      <c r="D7" s="2">
        <v>0.67529644268774691</v>
      </c>
    </row>
    <row r="8" spans="1:4" x14ac:dyDescent="0.3">
      <c r="A8" s="3">
        <v>0.5</v>
      </c>
      <c r="B8" s="2">
        <v>1.0242718446601939</v>
      </c>
      <c r="C8" s="2">
        <v>0.52982107355864816</v>
      </c>
      <c r="D8" s="2">
        <v>0.7134387351778656</v>
      </c>
    </row>
    <row r="9" spans="1:4" x14ac:dyDescent="0.3">
      <c r="A9" s="3">
        <v>0.55000000000000004</v>
      </c>
      <c r="B9" s="2">
        <v>1.0451456310679612</v>
      </c>
      <c r="C9" s="2">
        <v>0.57385685884691851</v>
      </c>
      <c r="D9" s="2">
        <v>0.75158102766798418</v>
      </c>
    </row>
    <row r="10" spans="1:4" x14ac:dyDescent="0.3">
      <c r="A10" s="3">
        <v>0.6</v>
      </c>
      <c r="B10" s="2">
        <v>1.066019417475728</v>
      </c>
      <c r="C10" s="2">
        <v>0.61789264413518885</v>
      </c>
      <c r="D10" s="2">
        <v>0.78972332015810265</v>
      </c>
    </row>
    <row r="11" spans="1:4" x14ac:dyDescent="0.3">
      <c r="A11" s="3">
        <v>0.65</v>
      </c>
      <c r="B11" s="2">
        <v>1.0868932038834951</v>
      </c>
      <c r="C11" s="2">
        <v>0.66192842942345931</v>
      </c>
      <c r="D11" s="2">
        <v>0.82786561264822134</v>
      </c>
    </row>
    <row r="12" spans="1:4" x14ac:dyDescent="0.3">
      <c r="A12" s="3">
        <v>0.7</v>
      </c>
      <c r="B12" s="2">
        <v>1.1077669902912621</v>
      </c>
      <c r="C12" s="2">
        <v>0.70596421471172954</v>
      </c>
      <c r="D12" s="2">
        <v>0.86600790513833992</v>
      </c>
    </row>
    <row r="13" spans="1:4" x14ac:dyDescent="0.3">
      <c r="A13" s="3">
        <v>0.75</v>
      </c>
      <c r="B13" s="2">
        <v>1.128640776699029</v>
      </c>
      <c r="C13" s="2">
        <v>0.75</v>
      </c>
      <c r="D13" s="2">
        <v>0.9041501976284585</v>
      </c>
    </row>
    <row r="14" spans="1:4" x14ac:dyDescent="0.3">
      <c r="A14" s="3">
        <v>0.8</v>
      </c>
      <c r="B14" s="2">
        <v>1.149514563106796</v>
      </c>
      <c r="C14" s="2">
        <v>0.79403578528827046</v>
      </c>
      <c r="D14" s="2">
        <v>0.94229249011857708</v>
      </c>
    </row>
    <row r="15" spans="1:4" x14ac:dyDescent="0.3">
      <c r="A15" s="3">
        <v>0.85</v>
      </c>
      <c r="B15" s="2">
        <v>1.1703883495145631</v>
      </c>
      <c r="C15" s="2">
        <v>0.83807157057654069</v>
      </c>
      <c r="D15" s="2">
        <v>0.98043478260869565</v>
      </c>
    </row>
    <row r="16" spans="1:4" x14ac:dyDescent="0.3">
      <c r="A16" s="3">
        <v>0.9</v>
      </c>
      <c r="B16" s="2">
        <v>1.1912621359223301</v>
      </c>
      <c r="C16" s="2">
        <v>0.88210735586481115</v>
      </c>
      <c r="D16" s="2">
        <v>1.0185770750988143</v>
      </c>
    </row>
    <row r="17" spans="1:4" x14ac:dyDescent="0.3">
      <c r="A17" s="3">
        <v>0.95</v>
      </c>
      <c r="B17" s="2">
        <v>1.2121359223300969</v>
      </c>
      <c r="C17" s="2">
        <v>0.92614314115308149</v>
      </c>
      <c r="D17" s="2">
        <v>1.0567193675889328</v>
      </c>
    </row>
    <row r="18" spans="1:4" x14ac:dyDescent="0.3">
      <c r="A18" s="3">
        <v>1</v>
      </c>
      <c r="B18" s="2">
        <v>1.233009708737864</v>
      </c>
      <c r="C18" s="2">
        <v>0.97017892644135184</v>
      </c>
      <c r="D18" s="2">
        <v>1.0948616600790513</v>
      </c>
    </row>
    <row r="19" spans="1:4" x14ac:dyDescent="0.3">
      <c r="A19" s="3">
        <v>1.05</v>
      </c>
      <c r="B19" s="2">
        <v>1.253883495145631</v>
      </c>
      <c r="C19" s="2">
        <v>1.0142147117296223</v>
      </c>
      <c r="D19" s="2">
        <v>1.13300395256917</v>
      </c>
    </row>
    <row r="20" spans="1:4" x14ac:dyDescent="0.3">
      <c r="A20" s="3">
        <v>1.1000000000000001</v>
      </c>
      <c r="B20" s="2">
        <v>1.2747572815533981</v>
      </c>
      <c r="C20" s="2">
        <v>1.0582504970178928</v>
      </c>
      <c r="D20" s="2">
        <v>1.1711462450592887</v>
      </c>
    </row>
    <row r="21" spans="1:4" x14ac:dyDescent="0.3">
      <c r="A21" s="3">
        <v>1.1499999999999999</v>
      </c>
      <c r="B21" s="2">
        <v>1.2956310679611649</v>
      </c>
      <c r="C21" s="2">
        <v>1.102286282306163</v>
      </c>
      <c r="D21" s="2">
        <v>1.2092885375494071</v>
      </c>
    </row>
    <row r="22" spans="1:4" x14ac:dyDescent="0.3">
      <c r="A22" s="3">
        <v>1.2</v>
      </c>
      <c r="B22" s="2">
        <v>1.3165048543689319</v>
      </c>
      <c r="C22" s="2">
        <v>1.1463220675944332</v>
      </c>
      <c r="D22" s="2">
        <v>1.2474308300395256</v>
      </c>
    </row>
    <row r="23" spans="1:4" x14ac:dyDescent="0.3">
      <c r="A23" s="3">
        <v>1.25</v>
      </c>
      <c r="B23" s="2">
        <v>1.337378640776699</v>
      </c>
      <c r="C23" s="2">
        <v>1.1903578528827037</v>
      </c>
      <c r="D23" s="2">
        <v>1.2855731225296443</v>
      </c>
    </row>
    <row r="24" spans="1:4" x14ac:dyDescent="0.3">
      <c r="A24" s="3">
        <v>1.3</v>
      </c>
      <c r="B24" s="2">
        <v>1.358252427184466</v>
      </c>
      <c r="C24" s="2">
        <v>1.2343936381709741</v>
      </c>
      <c r="D24" s="2">
        <v>1.323715415019763</v>
      </c>
    </row>
    <row r="25" spans="1:4" x14ac:dyDescent="0.3">
      <c r="A25" s="3">
        <v>1.35</v>
      </c>
      <c r="B25" s="2">
        <v>1.3791262135922331</v>
      </c>
      <c r="C25" s="2">
        <v>1.2784294234592446</v>
      </c>
      <c r="D25" s="2">
        <v>1.3618577075098814</v>
      </c>
    </row>
    <row r="26" spans="1:4" x14ac:dyDescent="0.3">
      <c r="A26" s="3">
        <v>1.4</v>
      </c>
      <c r="B26" s="2">
        <v>1.4</v>
      </c>
      <c r="C26" s="2">
        <v>1.3224652087475148</v>
      </c>
      <c r="D26" s="2">
        <v>1.4</v>
      </c>
    </row>
    <row r="27" spans="1:4" x14ac:dyDescent="0.3">
      <c r="A27" s="3">
        <v>1.45</v>
      </c>
      <c r="B27" s="2">
        <v>1.420873786407767</v>
      </c>
      <c r="C27" s="2">
        <v>1.3665009940357853</v>
      </c>
      <c r="D27" s="2">
        <v>1.4381422924901186</v>
      </c>
    </row>
    <row r="28" spans="1:4" x14ac:dyDescent="0.3">
      <c r="A28" s="3">
        <v>1.5</v>
      </c>
      <c r="B28" s="2">
        <v>1.441747572815534</v>
      </c>
      <c r="C28" s="2">
        <v>1.4105367793240555</v>
      </c>
      <c r="D28" s="2">
        <v>1.4762845849802371</v>
      </c>
    </row>
    <row r="29" spans="1:4" x14ac:dyDescent="0.3">
      <c r="A29" s="3">
        <v>1.55</v>
      </c>
      <c r="B29" s="2">
        <v>1.4626213592233008</v>
      </c>
      <c r="C29" s="2">
        <v>1.454572564612326</v>
      </c>
      <c r="D29" s="2">
        <v>1.5144268774703558</v>
      </c>
    </row>
    <row r="30" spans="1:4" x14ac:dyDescent="0.3">
      <c r="A30" s="3">
        <v>1.6</v>
      </c>
      <c r="B30" s="2">
        <v>1.4834951456310679</v>
      </c>
      <c r="C30" s="2">
        <v>1.4986083499005964</v>
      </c>
      <c r="D30" s="2">
        <v>1.5525691699604742</v>
      </c>
    </row>
    <row r="31" spans="1:4" x14ac:dyDescent="0.3">
      <c r="A31" s="3">
        <v>1.65</v>
      </c>
      <c r="B31" s="2">
        <v>1.5043689320388349</v>
      </c>
      <c r="C31" s="2">
        <v>1.5426441351888667</v>
      </c>
      <c r="D31" s="2">
        <v>1.5907114624505927</v>
      </c>
    </row>
    <row r="32" spans="1:4" x14ac:dyDescent="0.3">
      <c r="A32" s="3">
        <v>1.7</v>
      </c>
      <c r="B32" s="2">
        <v>1.5252427184466018</v>
      </c>
      <c r="C32" s="2">
        <v>1.5866799204771374</v>
      </c>
      <c r="D32" s="2">
        <v>1.6288537549407114</v>
      </c>
    </row>
    <row r="33" spans="1:4" x14ac:dyDescent="0.3">
      <c r="A33" s="3">
        <v>1.75</v>
      </c>
      <c r="B33" s="2">
        <v>1.5461165048543688</v>
      </c>
      <c r="C33" s="2">
        <v>1.6307157057654074</v>
      </c>
      <c r="D33" s="2">
        <v>1.6669960474308301</v>
      </c>
    </row>
    <row r="34" spans="1:4" x14ac:dyDescent="0.3">
      <c r="A34" s="3">
        <v>1.8</v>
      </c>
      <c r="B34" s="2">
        <v>1.5669902912621358</v>
      </c>
      <c r="C34" s="2">
        <v>1.674751491053678</v>
      </c>
      <c r="D34" s="2">
        <v>1.7051383399209485</v>
      </c>
    </row>
    <row r="35" spans="1:4" x14ac:dyDescent="0.3">
      <c r="A35" s="3">
        <v>1.85</v>
      </c>
      <c r="B35" s="2">
        <v>1.5878640776699029</v>
      </c>
      <c r="C35" s="2">
        <v>1.7187872763419483</v>
      </c>
      <c r="D35" s="2">
        <v>1.7432806324110672</v>
      </c>
    </row>
    <row r="36" spans="1:4" x14ac:dyDescent="0.3">
      <c r="A36" s="3">
        <v>1.9</v>
      </c>
      <c r="B36" s="2">
        <v>1.6087378640776699</v>
      </c>
      <c r="C36" s="2">
        <v>1.7628230616302187</v>
      </c>
      <c r="D36" s="2">
        <v>1.7814229249011857</v>
      </c>
    </row>
    <row r="37" spans="1:4" x14ac:dyDescent="0.3">
      <c r="A37" s="3">
        <v>1.95</v>
      </c>
      <c r="B37" s="2">
        <v>1.6296116504854368</v>
      </c>
      <c r="C37" s="2">
        <v>1.806858846918489</v>
      </c>
      <c r="D37" s="2">
        <v>1.8195652173913044</v>
      </c>
    </row>
    <row r="38" spans="1:4" x14ac:dyDescent="0.3">
      <c r="A38" s="3">
        <v>2</v>
      </c>
      <c r="B38" s="2">
        <v>1.6504854368932038</v>
      </c>
      <c r="C38" s="2">
        <v>1.8508946322067594</v>
      </c>
      <c r="D38" s="2">
        <v>1.8577075098814229</v>
      </c>
    </row>
  </sheetData>
  <sheetProtection sheet="1" objects="1" scenarios="1"/>
  <pageMargins left="0.7" right="0.7" top="0.78740157499999996" bottom="0.78740157499999996" header="0.3" footer="0.3"/>
  <pageSetup paperSize="9" scale="130" orientation="portrait" r:id="rId1"/>
  <headerFooter>
    <oddHeader>&amp;C&amp;"-,Fett"&amp;20Scheibenhöhe 6m</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Tabelle3</vt:lpstr>
      <vt:lpstr>Tabelle2</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Dino Tartaruga</dc:creator>
  <cp:lastModifiedBy>Markus Roth</cp:lastModifiedBy>
  <dcterms:created xsi:type="dcterms:W3CDTF">2017-02-15T08:19:01Z</dcterms:created>
  <dcterms:modified xsi:type="dcterms:W3CDTF">2020-03-26T20:22:54Z</dcterms:modified>
</cp:coreProperties>
</file>